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mc:AlternateContent xmlns:mc="http://schemas.openxmlformats.org/markup-compatibility/2006">
    <mc:Choice Requires="x15">
      <x15ac:absPath xmlns:x15ac="http://schemas.microsoft.com/office/spreadsheetml/2010/11/ac" url="G:\07-ACCIONES DE BALANCE\PVB\Registro de Acciones de Balance\2018\"/>
    </mc:Choice>
  </mc:AlternateContent>
  <bookViews>
    <workbookView xWindow="735" yWindow="795" windowWidth="14400" windowHeight="11535" tabRatio="639"/>
  </bookViews>
  <sheets>
    <sheet name="Español" sheetId="29" r:id="rId1"/>
    <sheet name="English" sheetId="30" r:id="rId2"/>
  </sheets>
  <definedNames>
    <definedName name="_xlnm._FilterDatabase" localSheetId="1" hidden="1">English!$B$18:$J$383</definedName>
    <definedName name="_xlnm._FilterDatabase" localSheetId="0" hidden="1">Español!$B$18:$J$383</definedName>
    <definedName name="_xlnm.Print_Area" localSheetId="1">English!$A$1:$J$56</definedName>
    <definedName name="_xlnm.Print_Area" localSheetId="0">Español!$A$1:$J$56</definedName>
  </definedNames>
  <calcPr calcId="152511"/>
</workbook>
</file>

<file path=xl/calcChain.xml><?xml version="1.0" encoding="utf-8"?>
<calcChain xmlns="http://schemas.openxmlformats.org/spreadsheetml/2006/main">
  <c r="H13" i="29" l="1"/>
  <c r="C13" i="29"/>
  <c r="D294" i="30" l="1"/>
  <c r="E294" i="30"/>
  <c r="F294" i="30"/>
  <c r="G294" i="30"/>
  <c r="H294" i="30"/>
  <c r="D295" i="30"/>
  <c r="E295" i="30"/>
  <c r="F295" i="30"/>
  <c r="G295" i="30"/>
  <c r="H295" i="30"/>
  <c r="D296" i="30"/>
  <c r="E296" i="30"/>
  <c r="F296" i="30"/>
  <c r="G296" i="30"/>
  <c r="H296" i="30"/>
  <c r="C297" i="30"/>
  <c r="D297" i="30"/>
  <c r="E297" i="30"/>
  <c r="F297" i="30"/>
  <c r="G297" i="30"/>
  <c r="H297" i="30"/>
  <c r="C298" i="30"/>
  <c r="D298" i="30"/>
  <c r="E298" i="30"/>
  <c r="F298" i="30"/>
  <c r="G298" i="30"/>
  <c r="H298" i="30"/>
  <c r="D299" i="30"/>
  <c r="E299" i="30"/>
  <c r="F299" i="30"/>
  <c r="G299" i="30"/>
  <c r="H299" i="30"/>
  <c r="C300" i="30"/>
  <c r="D300" i="30"/>
  <c r="E300" i="30"/>
  <c r="F300" i="30"/>
  <c r="G300" i="30"/>
  <c r="H300" i="30"/>
  <c r="C301" i="30"/>
  <c r="D301" i="30"/>
  <c r="E301" i="30"/>
  <c r="F301" i="30"/>
  <c r="G301" i="30"/>
  <c r="H301" i="30"/>
  <c r="C302" i="30"/>
  <c r="D302" i="30"/>
  <c r="E302" i="30"/>
  <c r="F302" i="30"/>
  <c r="G302" i="30"/>
  <c r="H302" i="30"/>
  <c r="C303" i="30"/>
  <c r="D303" i="30"/>
  <c r="E303" i="30"/>
  <c r="F303" i="30"/>
  <c r="G303" i="30"/>
  <c r="H303" i="30"/>
  <c r="D304" i="30"/>
  <c r="E304" i="30"/>
  <c r="F304" i="30"/>
  <c r="G304" i="30"/>
  <c r="H304" i="30"/>
  <c r="C305" i="30"/>
  <c r="D305" i="30"/>
  <c r="E305" i="30"/>
  <c r="F305" i="30"/>
  <c r="G305" i="30"/>
  <c r="H305" i="30"/>
  <c r="C306" i="30"/>
  <c r="D306" i="30"/>
  <c r="E306" i="30"/>
  <c r="F306" i="30"/>
  <c r="G306" i="30"/>
  <c r="H306" i="30"/>
  <c r="C307" i="30"/>
  <c r="D307" i="30"/>
  <c r="E307" i="30"/>
  <c r="F307" i="30"/>
  <c r="G307" i="30"/>
  <c r="H307" i="30"/>
  <c r="C308" i="30"/>
  <c r="D308" i="30"/>
  <c r="E308" i="30"/>
  <c r="F308" i="30"/>
  <c r="G308" i="30"/>
  <c r="H308" i="30"/>
  <c r="C309" i="30"/>
  <c r="D309" i="30"/>
  <c r="E309" i="30"/>
  <c r="F309" i="30"/>
  <c r="G309" i="30"/>
  <c r="H309" i="30"/>
  <c r="C310" i="30"/>
  <c r="D310" i="30"/>
  <c r="E310" i="30"/>
  <c r="F310" i="30"/>
  <c r="G310" i="30"/>
  <c r="H310" i="30"/>
  <c r="C311" i="30"/>
  <c r="D311" i="30"/>
  <c r="E311" i="30"/>
  <c r="F311" i="30"/>
  <c r="G311" i="30"/>
  <c r="H311" i="30"/>
  <c r="C312" i="30"/>
  <c r="D312" i="30"/>
  <c r="E312" i="30"/>
  <c r="F312" i="30"/>
  <c r="G312" i="30"/>
  <c r="H312" i="30"/>
  <c r="C313" i="30"/>
  <c r="D313" i="30"/>
  <c r="E313" i="30"/>
  <c r="F313" i="30"/>
  <c r="G313" i="30"/>
  <c r="H313" i="30"/>
  <c r="C314" i="30"/>
  <c r="D314" i="30"/>
  <c r="E314" i="30"/>
  <c r="F314" i="30"/>
  <c r="G314" i="30"/>
  <c r="H314" i="30"/>
  <c r="C315" i="30"/>
  <c r="D315" i="30"/>
  <c r="E315" i="30"/>
  <c r="F315" i="30"/>
  <c r="G315" i="30"/>
  <c r="H315" i="30"/>
  <c r="C316" i="30"/>
  <c r="D316" i="30"/>
  <c r="E316" i="30"/>
  <c r="F316" i="30"/>
  <c r="G316" i="30"/>
  <c r="H316" i="30"/>
  <c r="C317" i="30"/>
  <c r="D317" i="30"/>
  <c r="E317" i="30"/>
  <c r="F317" i="30"/>
  <c r="G317" i="30"/>
  <c r="H317" i="30"/>
  <c r="C318" i="30"/>
  <c r="D318" i="30"/>
  <c r="E318" i="30"/>
  <c r="F318" i="30"/>
  <c r="G318" i="30"/>
  <c r="H318" i="30"/>
  <c r="C319" i="30"/>
  <c r="D319" i="30"/>
  <c r="E319" i="30"/>
  <c r="F319" i="30"/>
  <c r="G319" i="30"/>
  <c r="H319" i="30"/>
  <c r="C320" i="30"/>
  <c r="D320" i="30"/>
  <c r="E320" i="30"/>
  <c r="F320" i="30"/>
  <c r="G320" i="30"/>
  <c r="H320" i="30"/>
  <c r="C321" i="30"/>
  <c r="D321" i="30"/>
  <c r="E321" i="30"/>
  <c r="F321" i="30"/>
  <c r="G321" i="30"/>
  <c r="H321" i="30"/>
  <c r="C322" i="30"/>
  <c r="D322" i="30"/>
  <c r="E322" i="30"/>
  <c r="F322" i="30"/>
  <c r="G322" i="30"/>
  <c r="H322" i="30"/>
  <c r="C323" i="30"/>
  <c r="D323" i="30"/>
  <c r="E323" i="30"/>
  <c r="F323" i="30"/>
  <c r="G323" i="30"/>
  <c r="H323" i="30"/>
  <c r="C324" i="30"/>
  <c r="D324" i="30"/>
  <c r="E324" i="30"/>
  <c r="F324" i="30"/>
  <c r="G324" i="30"/>
  <c r="H324" i="30"/>
  <c r="J15" i="30" l="1"/>
  <c r="J14" i="30"/>
  <c r="J13" i="30"/>
  <c r="H15" i="30"/>
  <c r="H14" i="30"/>
  <c r="H13" i="30"/>
  <c r="E15" i="30"/>
  <c r="E14" i="30"/>
  <c r="E13" i="30"/>
  <c r="C15" i="30"/>
  <c r="C14" i="30"/>
  <c r="C13" i="30"/>
  <c r="B20" i="30"/>
  <c r="C20" i="30"/>
  <c r="D20" i="30"/>
  <c r="E20" i="30"/>
  <c r="F20" i="30"/>
  <c r="G20" i="30"/>
  <c r="H20" i="30"/>
  <c r="B21" i="30"/>
  <c r="C21" i="30"/>
  <c r="D21" i="30"/>
  <c r="E21" i="30"/>
  <c r="F21" i="30"/>
  <c r="G21" i="30"/>
  <c r="H21" i="30"/>
  <c r="B22" i="30"/>
  <c r="D22" i="30"/>
  <c r="E22" i="30"/>
  <c r="F22" i="30"/>
  <c r="G22" i="30"/>
  <c r="H22" i="30"/>
  <c r="B23" i="30"/>
  <c r="D23" i="30"/>
  <c r="E23" i="30"/>
  <c r="F23" i="30"/>
  <c r="G23" i="30"/>
  <c r="H23" i="30"/>
  <c r="B24" i="30"/>
  <c r="D24" i="30"/>
  <c r="E24" i="30"/>
  <c r="F24" i="30"/>
  <c r="G24" i="30"/>
  <c r="H24" i="30"/>
  <c r="B25" i="30"/>
  <c r="D25" i="30"/>
  <c r="E25" i="30"/>
  <c r="F25" i="30"/>
  <c r="G25" i="30"/>
  <c r="H25" i="30"/>
  <c r="B26" i="30"/>
  <c r="D26" i="30"/>
  <c r="E26" i="30"/>
  <c r="F26" i="30"/>
  <c r="G26" i="30"/>
  <c r="H26" i="30"/>
  <c r="B27" i="30"/>
  <c r="D27" i="30"/>
  <c r="E27" i="30"/>
  <c r="F27" i="30"/>
  <c r="G27" i="30"/>
  <c r="H27" i="30"/>
  <c r="B28" i="30"/>
  <c r="D28" i="30"/>
  <c r="E28" i="30"/>
  <c r="F28" i="30"/>
  <c r="G28" i="30"/>
  <c r="H28" i="30"/>
  <c r="B29" i="30"/>
  <c r="C29" i="30"/>
  <c r="D29" i="30"/>
  <c r="E29" i="30"/>
  <c r="F29" i="30"/>
  <c r="G29" i="30"/>
  <c r="H29" i="30"/>
  <c r="B30" i="30"/>
  <c r="C30" i="30"/>
  <c r="D30" i="30"/>
  <c r="E30" i="30"/>
  <c r="F30" i="30"/>
  <c r="G30" i="30"/>
  <c r="H30" i="30"/>
  <c r="B31" i="30"/>
  <c r="C31" i="30"/>
  <c r="D31" i="30"/>
  <c r="E31" i="30"/>
  <c r="F31" i="30"/>
  <c r="G31" i="30"/>
  <c r="H31" i="30"/>
  <c r="B32" i="30"/>
  <c r="C32" i="30"/>
  <c r="D32" i="30"/>
  <c r="E32" i="30"/>
  <c r="F32" i="30"/>
  <c r="G32" i="30"/>
  <c r="H32" i="30"/>
  <c r="B33" i="30"/>
  <c r="C33" i="30"/>
  <c r="D33" i="30"/>
  <c r="E33" i="30"/>
  <c r="F33" i="30"/>
  <c r="G33" i="30"/>
  <c r="H33" i="30"/>
  <c r="B34" i="30"/>
  <c r="C34" i="30"/>
  <c r="D34" i="30"/>
  <c r="E34" i="30"/>
  <c r="F34" i="30"/>
  <c r="G34" i="30"/>
  <c r="H34" i="30"/>
  <c r="B35" i="30"/>
  <c r="C35" i="30"/>
  <c r="D35" i="30"/>
  <c r="E35" i="30"/>
  <c r="F35" i="30"/>
  <c r="G35" i="30"/>
  <c r="H35" i="30"/>
  <c r="B36" i="30"/>
  <c r="C36" i="30"/>
  <c r="D36" i="30"/>
  <c r="E36" i="30"/>
  <c r="F36" i="30"/>
  <c r="G36" i="30"/>
  <c r="H36" i="30"/>
  <c r="B37" i="30"/>
  <c r="C37" i="30"/>
  <c r="D37" i="30"/>
  <c r="E37" i="30"/>
  <c r="F37" i="30"/>
  <c r="G37" i="30"/>
  <c r="H37" i="30"/>
  <c r="B38" i="30"/>
  <c r="C38" i="30"/>
  <c r="D38" i="30"/>
  <c r="E38" i="30"/>
  <c r="F38" i="30"/>
  <c r="G38" i="30"/>
  <c r="H38" i="30"/>
  <c r="B39" i="30"/>
  <c r="C39" i="30"/>
  <c r="D39" i="30"/>
  <c r="E39" i="30"/>
  <c r="F39" i="30"/>
  <c r="G39" i="30"/>
  <c r="H39" i="30"/>
  <c r="B40" i="30"/>
  <c r="C40" i="30"/>
  <c r="D40" i="30"/>
  <c r="E40" i="30"/>
  <c r="F40" i="30"/>
  <c r="G40" i="30"/>
  <c r="H40" i="30"/>
  <c r="B41" i="30"/>
  <c r="D41" i="30"/>
  <c r="E41" i="30"/>
  <c r="F41" i="30"/>
  <c r="G41" i="30"/>
  <c r="H41" i="30"/>
  <c r="B42" i="30"/>
  <c r="D42" i="30"/>
  <c r="E42" i="30"/>
  <c r="F42" i="30"/>
  <c r="G42" i="30"/>
  <c r="H42" i="30"/>
  <c r="B43" i="30"/>
  <c r="D43" i="30"/>
  <c r="E43" i="30"/>
  <c r="F43" i="30"/>
  <c r="G43" i="30"/>
  <c r="H43" i="30"/>
  <c r="B44" i="30"/>
  <c r="C44" i="30"/>
  <c r="D44" i="30"/>
  <c r="E44" i="30"/>
  <c r="F44" i="30"/>
  <c r="G44" i="30"/>
  <c r="H44" i="30"/>
  <c r="B45" i="30"/>
  <c r="C45" i="30"/>
  <c r="D45" i="30"/>
  <c r="E45" i="30"/>
  <c r="F45" i="30"/>
  <c r="G45" i="30"/>
  <c r="H45" i="30"/>
  <c r="B46" i="30"/>
  <c r="C46" i="30"/>
  <c r="D46" i="30"/>
  <c r="E46" i="30"/>
  <c r="F46" i="30"/>
  <c r="G46" i="30"/>
  <c r="H46" i="30"/>
  <c r="B47" i="30"/>
  <c r="C47" i="30"/>
  <c r="D47" i="30"/>
  <c r="E47" i="30"/>
  <c r="F47" i="30"/>
  <c r="G47" i="30"/>
  <c r="H47" i="30"/>
  <c r="B48" i="30"/>
  <c r="C48" i="30"/>
  <c r="D48" i="30"/>
  <c r="E48" i="30"/>
  <c r="F48" i="30"/>
  <c r="G48" i="30"/>
  <c r="H48" i="30"/>
  <c r="B49" i="30"/>
  <c r="C49" i="30"/>
  <c r="D49" i="30"/>
  <c r="E49" i="30"/>
  <c r="F49" i="30"/>
  <c r="G49" i="30"/>
  <c r="H49" i="30"/>
  <c r="B50" i="30"/>
  <c r="C50" i="30"/>
  <c r="D50" i="30"/>
  <c r="E50" i="30"/>
  <c r="F50" i="30"/>
  <c r="G50" i="30"/>
  <c r="H50" i="30"/>
  <c r="B51" i="30"/>
  <c r="C51" i="30"/>
  <c r="D51" i="30"/>
  <c r="E51" i="30"/>
  <c r="F51" i="30"/>
  <c r="G51" i="30"/>
  <c r="H51" i="30"/>
  <c r="B52" i="30"/>
  <c r="C52" i="30"/>
  <c r="D52" i="30"/>
  <c r="E52" i="30"/>
  <c r="F52" i="30"/>
  <c r="G52" i="30"/>
  <c r="H52" i="30"/>
  <c r="B53" i="30"/>
  <c r="C53" i="30"/>
  <c r="D53" i="30"/>
  <c r="E53" i="30"/>
  <c r="F53" i="30"/>
  <c r="G53" i="30"/>
  <c r="H53" i="30"/>
  <c r="B54" i="30"/>
  <c r="C54" i="30"/>
  <c r="D54" i="30"/>
  <c r="E54" i="30"/>
  <c r="F54" i="30"/>
  <c r="G54" i="30"/>
  <c r="H54" i="30"/>
  <c r="B55" i="30"/>
  <c r="C55" i="30"/>
  <c r="D55" i="30"/>
  <c r="E55" i="30"/>
  <c r="F55" i="30"/>
  <c r="G55" i="30"/>
  <c r="H55" i="30"/>
  <c r="B56" i="30"/>
  <c r="C56" i="30"/>
  <c r="D56" i="30"/>
  <c r="E56" i="30"/>
  <c r="F56" i="30"/>
  <c r="G56" i="30"/>
  <c r="H56" i="30"/>
  <c r="B57" i="30"/>
  <c r="C57" i="30"/>
  <c r="D57" i="30"/>
  <c r="E57" i="30"/>
  <c r="F57" i="30"/>
  <c r="G57" i="30"/>
  <c r="H57" i="30"/>
  <c r="B58" i="30"/>
  <c r="C58" i="30"/>
  <c r="D58" i="30"/>
  <c r="E58" i="30"/>
  <c r="F58" i="30"/>
  <c r="G58" i="30"/>
  <c r="H58" i="30"/>
  <c r="B59" i="30"/>
  <c r="C59" i="30"/>
  <c r="D59" i="30"/>
  <c r="E59" i="30"/>
  <c r="F59" i="30"/>
  <c r="G59" i="30"/>
  <c r="H59" i="30"/>
  <c r="B60" i="30"/>
  <c r="C60" i="30"/>
  <c r="D60" i="30"/>
  <c r="E60" i="30"/>
  <c r="F60" i="30"/>
  <c r="G60" i="30"/>
  <c r="H60" i="30"/>
  <c r="B61" i="30"/>
  <c r="C61" i="30"/>
  <c r="D61" i="30"/>
  <c r="E61" i="30"/>
  <c r="F61" i="30"/>
  <c r="G61" i="30"/>
  <c r="H61" i="30"/>
  <c r="B62" i="30"/>
  <c r="C62" i="30"/>
  <c r="D62" i="30"/>
  <c r="E62" i="30"/>
  <c r="F62" i="30"/>
  <c r="G62" i="30"/>
  <c r="H62" i="30"/>
  <c r="B63" i="30"/>
  <c r="D63" i="30"/>
  <c r="E63" i="30"/>
  <c r="F63" i="30"/>
  <c r="G63" i="30"/>
  <c r="H63" i="30"/>
  <c r="B64" i="30"/>
  <c r="C64" i="30"/>
  <c r="D64" i="30"/>
  <c r="E64" i="30"/>
  <c r="F64" i="30"/>
  <c r="G64" i="30"/>
  <c r="H64" i="30"/>
  <c r="B65" i="30"/>
  <c r="C65" i="30"/>
  <c r="D65" i="30"/>
  <c r="E65" i="30"/>
  <c r="F65" i="30"/>
  <c r="G65" i="30"/>
  <c r="H65" i="30"/>
  <c r="B66" i="30"/>
  <c r="C66" i="30"/>
  <c r="D66" i="30"/>
  <c r="E66" i="30"/>
  <c r="F66" i="30"/>
  <c r="G66" i="30"/>
  <c r="H66" i="30"/>
  <c r="B67" i="30"/>
  <c r="C67" i="30"/>
  <c r="D67" i="30"/>
  <c r="E67" i="30"/>
  <c r="F67" i="30"/>
  <c r="G67" i="30"/>
  <c r="H67" i="30"/>
  <c r="B68" i="30"/>
  <c r="C68" i="30"/>
  <c r="D68" i="30"/>
  <c r="E68" i="30"/>
  <c r="F68" i="30"/>
  <c r="G68" i="30"/>
  <c r="H68" i="30"/>
  <c r="B69" i="30"/>
  <c r="C69" i="30"/>
  <c r="D69" i="30"/>
  <c r="E69" i="30"/>
  <c r="F69" i="30"/>
  <c r="G69" i="30"/>
  <c r="H69" i="30"/>
  <c r="B70" i="30"/>
  <c r="C70" i="30"/>
  <c r="D70" i="30"/>
  <c r="E70" i="30"/>
  <c r="F70" i="30"/>
  <c r="G70" i="30"/>
  <c r="H70" i="30"/>
  <c r="B71" i="30"/>
  <c r="C71" i="30"/>
  <c r="D71" i="30"/>
  <c r="E71" i="30"/>
  <c r="F71" i="30"/>
  <c r="G71" i="30"/>
  <c r="H71" i="30"/>
  <c r="B72" i="30"/>
  <c r="C72" i="30"/>
  <c r="D72" i="30"/>
  <c r="E72" i="30"/>
  <c r="F72" i="30"/>
  <c r="G72" i="30"/>
  <c r="H72" i="30"/>
  <c r="B73" i="30"/>
  <c r="C73" i="30"/>
  <c r="D73" i="30"/>
  <c r="E73" i="30"/>
  <c r="F73" i="30"/>
  <c r="G73" i="30"/>
  <c r="H73" i="30"/>
  <c r="B74" i="30"/>
  <c r="C74" i="30"/>
  <c r="D74" i="30"/>
  <c r="E74" i="30"/>
  <c r="F74" i="30"/>
  <c r="G74" i="30"/>
  <c r="H74" i="30"/>
  <c r="B75" i="30"/>
  <c r="C75" i="30"/>
  <c r="D75" i="30"/>
  <c r="E75" i="30"/>
  <c r="F75" i="30"/>
  <c r="G75" i="30"/>
  <c r="H75" i="30"/>
  <c r="B76" i="30"/>
  <c r="C76" i="30"/>
  <c r="D76" i="30"/>
  <c r="E76" i="30"/>
  <c r="F76" i="30"/>
  <c r="G76" i="30"/>
  <c r="H76" i="30"/>
  <c r="B77" i="30"/>
  <c r="C77" i="30"/>
  <c r="D77" i="30"/>
  <c r="E77" i="30"/>
  <c r="F77" i="30"/>
  <c r="G77" i="30"/>
  <c r="H77" i="30"/>
  <c r="B78" i="30"/>
  <c r="C78" i="30"/>
  <c r="D78" i="30"/>
  <c r="E78" i="30"/>
  <c r="F78" i="30"/>
  <c r="G78" i="30"/>
  <c r="H78" i="30"/>
  <c r="B79" i="30"/>
  <c r="C79" i="30"/>
  <c r="D79" i="30"/>
  <c r="E79" i="30"/>
  <c r="F79" i="30"/>
  <c r="G79" i="30"/>
  <c r="H79" i="30"/>
  <c r="B80" i="30"/>
  <c r="D80" i="30"/>
  <c r="E80" i="30"/>
  <c r="F80" i="30"/>
  <c r="G80" i="30"/>
  <c r="H80" i="30"/>
  <c r="B81" i="30"/>
  <c r="D81" i="30"/>
  <c r="E81" i="30"/>
  <c r="F81" i="30"/>
  <c r="G81" i="30"/>
  <c r="H81" i="30"/>
  <c r="B82" i="30"/>
  <c r="C82" i="30"/>
  <c r="D82" i="30"/>
  <c r="E82" i="30"/>
  <c r="F82" i="30"/>
  <c r="G82" i="30"/>
  <c r="H82" i="30"/>
  <c r="B83" i="30"/>
  <c r="C83" i="30"/>
  <c r="D83" i="30"/>
  <c r="E83" i="30"/>
  <c r="F83" i="30"/>
  <c r="G83" i="30"/>
  <c r="H83" i="30"/>
  <c r="B84" i="30"/>
  <c r="C84" i="30"/>
  <c r="D84" i="30"/>
  <c r="E84" i="30"/>
  <c r="F84" i="30"/>
  <c r="G84" i="30"/>
  <c r="H84" i="30"/>
  <c r="B85" i="30"/>
  <c r="C85" i="30"/>
  <c r="D85" i="30"/>
  <c r="E85" i="30"/>
  <c r="F85" i="30"/>
  <c r="G85" i="30"/>
  <c r="H85" i="30"/>
  <c r="B86" i="30"/>
  <c r="C86" i="30"/>
  <c r="D86" i="30"/>
  <c r="E86" i="30"/>
  <c r="F86" i="30"/>
  <c r="G86" i="30"/>
  <c r="H86" i="30"/>
  <c r="B87" i="30"/>
  <c r="D87" i="30"/>
  <c r="E87" i="30"/>
  <c r="F87" i="30"/>
  <c r="G87" i="30"/>
  <c r="H87" i="30"/>
  <c r="B88" i="30"/>
  <c r="D88" i="30"/>
  <c r="E88" i="30"/>
  <c r="F88" i="30"/>
  <c r="G88" i="30"/>
  <c r="H88" i="30"/>
  <c r="B89" i="30"/>
  <c r="C89" i="30"/>
  <c r="D89" i="30"/>
  <c r="E89" i="30"/>
  <c r="F89" i="30"/>
  <c r="G89" i="30"/>
  <c r="H89" i="30"/>
  <c r="B90" i="30"/>
  <c r="C90" i="30"/>
  <c r="D90" i="30"/>
  <c r="E90" i="30"/>
  <c r="F90" i="30"/>
  <c r="G90" i="30"/>
  <c r="H90" i="30"/>
  <c r="B91" i="30"/>
  <c r="C91" i="30"/>
  <c r="D91" i="30"/>
  <c r="E91" i="30"/>
  <c r="F91" i="30"/>
  <c r="G91" i="30"/>
  <c r="H91" i="30"/>
  <c r="B92" i="30"/>
  <c r="D92" i="30"/>
  <c r="E92" i="30"/>
  <c r="F92" i="30"/>
  <c r="G92" i="30"/>
  <c r="H92" i="30"/>
  <c r="B93" i="30"/>
  <c r="D93" i="30"/>
  <c r="E93" i="30"/>
  <c r="F93" i="30"/>
  <c r="G93" i="30"/>
  <c r="H93" i="30"/>
  <c r="B94" i="30"/>
  <c r="C94" i="30"/>
  <c r="D94" i="30"/>
  <c r="E94" i="30"/>
  <c r="F94" i="30"/>
  <c r="G94" i="30"/>
  <c r="H94" i="30"/>
  <c r="B95" i="30"/>
  <c r="C95" i="30"/>
  <c r="D95" i="30"/>
  <c r="E95" i="30"/>
  <c r="F95" i="30"/>
  <c r="G95" i="30"/>
  <c r="H95" i="30"/>
  <c r="B96" i="30"/>
  <c r="C96" i="30"/>
  <c r="D96" i="30"/>
  <c r="E96" i="30"/>
  <c r="F96" i="30"/>
  <c r="G96" i="30"/>
  <c r="H96" i="30"/>
  <c r="B97" i="30"/>
  <c r="C97" i="30"/>
  <c r="D97" i="30"/>
  <c r="E97" i="30"/>
  <c r="F97" i="30"/>
  <c r="G97" i="30"/>
  <c r="H97" i="30"/>
  <c r="B98" i="30"/>
  <c r="D98" i="30"/>
  <c r="E98" i="30"/>
  <c r="F98" i="30"/>
  <c r="G98" i="30"/>
  <c r="H98" i="30"/>
  <c r="B99" i="30"/>
  <c r="D99" i="30"/>
  <c r="E99" i="30"/>
  <c r="F99" i="30"/>
  <c r="G99" i="30"/>
  <c r="H99" i="30"/>
  <c r="B100" i="30"/>
  <c r="C100" i="30"/>
  <c r="D100" i="30"/>
  <c r="E100" i="30"/>
  <c r="F100" i="30"/>
  <c r="G100" i="30"/>
  <c r="H100" i="30"/>
  <c r="B101" i="30"/>
  <c r="D101" i="30"/>
  <c r="E101" i="30"/>
  <c r="F101" i="30"/>
  <c r="G101" i="30"/>
  <c r="H101" i="30"/>
  <c r="B102" i="30"/>
  <c r="C102" i="30"/>
  <c r="D102" i="30"/>
  <c r="E102" i="30"/>
  <c r="F102" i="30"/>
  <c r="G102" i="30"/>
  <c r="H102" i="30"/>
  <c r="B103" i="30"/>
  <c r="C103" i="30"/>
  <c r="D103" i="30"/>
  <c r="E103" i="30"/>
  <c r="F103" i="30"/>
  <c r="G103" i="30"/>
  <c r="H103" i="30"/>
  <c r="B104" i="30"/>
  <c r="C104" i="30"/>
  <c r="D104" i="30"/>
  <c r="E104" i="30"/>
  <c r="F104" i="30"/>
  <c r="G104" i="30"/>
  <c r="H104" i="30"/>
  <c r="B105" i="30"/>
  <c r="C105" i="30"/>
  <c r="D105" i="30"/>
  <c r="E105" i="30"/>
  <c r="F105" i="30"/>
  <c r="G105" i="30"/>
  <c r="H105" i="30"/>
  <c r="B106" i="30"/>
  <c r="C106" i="30"/>
  <c r="D106" i="30"/>
  <c r="E106" i="30"/>
  <c r="F106" i="30"/>
  <c r="G106" i="30"/>
  <c r="H106" i="30"/>
  <c r="B107" i="30"/>
  <c r="C107" i="30"/>
  <c r="D107" i="30"/>
  <c r="E107" i="30"/>
  <c r="F107" i="30"/>
  <c r="G107" i="30"/>
  <c r="H107" i="30"/>
  <c r="B108" i="30"/>
  <c r="D108" i="30"/>
  <c r="E108" i="30"/>
  <c r="F108" i="30"/>
  <c r="G108" i="30"/>
  <c r="H108" i="30"/>
  <c r="B109" i="30"/>
  <c r="D109" i="30"/>
  <c r="E109" i="30"/>
  <c r="F109" i="30"/>
  <c r="G109" i="30"/>
  <c r="H109" i="30"/>
  <c r="B110" i="30"/>
  <c r="D110" i="30"/>
  <c r="E110" i="30"/>
  <c r="F110" i="30"/>
  <c r="G110" i="30"/>
  <c r="H110" i="30"/>
  <c r="B111" i="30"/>
  <c r="D111" i="30"/>
  <c r="E111" i="30"/>
  <c r="F111" i="30"/>
  <c r="G111" i="30"/>
  <c r="H111" i="30"/>
  <c r="B112" i="30"/>
  <c r="D112" i="30"/>
  <c r="E112" i="30"/>
  <c r="F112" i="30"/>
  <c r="G112" i="30"/>
  <c r="H112" i="30"/>
  <c r="B113" i="30"/>
  <c r="C113" i="30"/>
  <c r="D113" i="30"/>
  <c r="E113" i="30"/>
  <c r="F113" i="30"/>
  <c r="G113" i="30"/>
  <c r="H113" i="30"/>
  <c r="B114" i="30"/>
  <c r="D114" i="30"/>
  <c r="E114" i="30"/>
  <c r="F114" i="30"/>
  <c r="G114" i="30"/>
  <c r="H114" i="30"/>
  <c r="B115" i="30"/>
  <c r="C115" i="30"/>
  <c r="D115" i="30"/>
  <c r="E115" i="30"/>
  <c r="F115" i="30"/>
  <c r="G115" i="30"/>
  <c r="H115" i="30"/>
  <c r="B116" i="30"/>
  <c r="C116" i="30"/>
  <c r="D116" i="30"/>
  <c r="E116" i="30"/>
  <c r="F116" i="30"/>
  <c r="G116" i="30"/>
  <c r="H116" i="30"/>
  <c r="B117" i="30"/>
  <c r="C117" i="30"/>
  <c r="D117" i="30"/>
  <c r="E117" i="30"/>
  <c r="F117" i="30"/>
  <c r="G117" i="30"/>
  <c r="H117" i="30"/>
  <c r="B118" i="30"/>
  <c r="C118" i="30"/>
  <c r="D118" i="30"/>
  <c r="E118" i="30"/>
  <c r="F118" i="30"/>
  <c r="G118" i="30"/>
  <c r="H118" i="30"/>
  <c r="B119" i="30"/>
  <c r="C119" i="30"/>
  <c r="D119" i="30"/>
  <c r="E119" i="30"/>
  <c r="F119" i="30"/>
  <c r="G119" i="30"/>
  <c r="H119" i="30"/>
  <c r="B120" i="30"/>
  <c r="C120" i="30"/>
  <c r="D120" i="30"/>
  <c r="E120" i="30"/>
  <c r="F120" i="30"/>
  <c r="G120" i="30"/>
  <c r="H120" i="30"/>
  <c r="B121" i="30"/>
  <c r="C121" i="30"/>
  <c r="D121" i="30"/>
  <c r="E121" i="30"/>
  <c r="F121" i="30"/>
  <c r="G121" i="30"/>
  <c r="H121" i="30"/>
  <c r="B122" i="30"/>
  <c r="C122" i="30"/>
  <c r="D122" i="30"/>
  <c r="E122" i="30"/>
  <c r="F122" i="30"/>
  <c r="G122" i="30"/>
  <c r="H122" i="30"/>
  <c r="B123" i="30"/>
  <c r="C123" i="30"/>
  <c r="D123" i="30"/>
  <c r="E123" i="30"/>
  <c r="F123" i="30"/>
  <c r="G123" i="30"/>
  <c r="H123" i="30"/>
  <c r="B124" i="30"/>
  <c r="C124" i="30"/>
  <c r="D124" i="30"/>
  <c r="E124" i="30"/>
  <c r="F124" i="30"/>
  <c r="G124" i="30"/>
  <c r="H124" i="30"/>
  <c r="B125" i="30"/>
  <c r="D125" i="30"/>
  <c r="E125" i="30"/>
  <c r="F125" i="30"/>
  <c r="G125" i="30"/>
  <c r="H125" i="30"/>
  <c r="B126" i="30"/>
  <c r="D126" i="30"/>
  <c r="E126" i="30"/>
  <c r="F126" i="30"/>
  <c r="G126" i="30"/>
  <c r="H126" i="30"/>
  <c r="B127" i="30"/>
  <c r="C127" i="30"/>
  <c r="D127" i="30"/>
  <c r="E127" i="30"/>
  <c r="F127" i="30"/>
  <c r="G127" i="30"/>
  <c r="H127" i="30"/>
  <c r="B128" i="30"/>
  <c r="C128" i="30"/>
  <c r="D128" i="30"/>
  <c r="E128" i="30"/>
  <c r="F128" i="30"/>
  <c r="G128" i="30"/>
  <c r="H128" i="30"/>
  <c r="B129" i="30"/>
  <c r="D129" i="30"/>
  <c r="E129" i="30"/>
  <c r="F129" i="30"/>
  <c r="G129" i="30"/>
  <c r="H129" i="30"/>
  <c r="B130" i="30"/>
  <c r="C130" i="30"/>
  <c r="D130" i="30"/>
  <c r="E130" i="30"/>
  <c r="F130" i="30"/>
  <c r="G130" i="30"/>
  <c r="H130" i="30"/>
  <c r="B131" i="30"/>
  <c r="D131" i="30"/>
  <c r="E131" i="30"/>
  <c r="F131" i="30"/>
  <c r="G131" i="30"/>
  <c r="H131" i="30"/>
  <c r="B132" i="30"/>
  <c r="C132" i="30"/>
  <c r="D132" i="30"/>
  <c r="E132" i="30"/>
  <c r="F132" i="30"/>
  <c r="G132" i="30"/>
  <c r="H132" i="30"/>
  <c r="B133" i="30"/>
  <c r="C133" i="30"/>
  <c r="D133" i="30"/>
  <c r="E133" i="30"/>
  <c r="F133" i="30"/>
  <c r="G133" i="30"/>
  <c r="H133" i="30"/>
  <c r="B134" i="30"/>
  <c r="C134" i="30"/>
  <c r="D134" i="30"/>
  <c r="E134" i="30"/>
  <c r="F134" i="30"/>
  <c r="G134" i="30"/>
  <c r="H134" i="30"/>
  <c r="B135" i="30"/>
  <c r="C135" i="30"/>
  <c r="D135" i="30"/>
  <c r="E135" i="30"/>
  <c r="F135" i="30"/>
  <c r="G135" i="30"/>
  <c r="H135" i="30"/>
  <c r="B136" i="30"/>
  <c r="C136" i="30"/>
  <c r="D136" i="30"/>
  <c r="E136" i="30"/>
  <c r="F136" i="30"/>
  <c r="G136" i="30"/>
  <c r="H136" i="30"/>
  <c r="B137" i="30"/>
  <c r="C137" i="30"/>
  <c r="D137" i="30"/>
  <c r="E137" i="30"/>
  <c r="F137" i="30"/>
  <c r="G137" i="30"/>
  <c r="H137" i="30"/>
  <c r="B138" i="30"/>
  <c r="C138" i="30"/>
  <c r="D138" i="30"/>
  <c r="E138" i="30"/>
  <c r="F138" i="30"/>
  <c r="G138" i="30"/>
  <c r="H138" i="30"/>
  <c r="B139" i="30"/>
  <c r="C139" i="30"/>
  <c r="D139" i="30"/>
  <c r="E139" i="30"/>
  <c r="F139" i="30"/>
  <c r="G139" i="30"/>
  <c r="H139" i="30"/>
  <c r="B140" i="30"/>
  <c r="C140" i="30"/>
  <c r="D140" i="30"/>
  <c r="E140" i="30"/>
  <c r="F140" i="30"/>
  <c r="G140" i="30"/>
  <c r="H140" i="30"/>
  <c r="B141" i="30"/>
  <c r="C141" i="30"/>
  <c r="D141" i="30"/>
  <c r="E141" i="30"/>
  <c r="F141" i="30"/>
  <c r="G141" i="30"/>
  <c r="H141" i="30"/>
  <c r="B142" i="30"/>
  <c r="C142" i="30"/>
  <c r="D142" i="30"/>
  <c r="E142" i="30"/>
  <c r="F142" i="30"/>
  <c r="G142" i="30"/>
  <c r="H142" i="30"/>
  <c r="B143" i="30"/>
  <c r="C143" i="30"/>
  <c r="D143" i="30"/>
  <c r="E143" i="30"/>
  <c r="F143" i="30"/>
  <c r="G143" i="30"/>
  <c r="H143" i="30"/>
  <c r="B144" i="30"/>
  <c r="C144" i="30"/>
  <c r="D144" i="30"/>
  <c r="E144" i="30"/>
  <c r="F144" i="30"/>
  <c r="G144" i="30"/>
  <c r="H144" i="30"/>
  <c r="B145" i="30"/>
  <c r="C145" i="30"/>
  <c r="D145" i="30"/>
  <c r="E145" i="30"/>
  <c r="F145" i="30"/>
  <c r="G145" i="30"/>
  <c r="H145" i="30"/>
  <c r="B146" i="30"/>
  <c r="C146" i="30"/>
  <c r="D146" i="30"/>
  <c r="E146" i="30"/>
  <c r="F146" i="30"/>
  <c r="G146" i="30"/>
  <c r="H146" i="30"/>
  <c r="B147" i="30"/>
  <c r="C147" i="30"/>
  <c r="D147" i="30"/>
  <c r="E147" i="30"/>
  <c r="F147" i="30"/>
  <c r="G147" i="30"/>
  <c r="H147" i="30"/>
  <c r="B148" i="30"/>
  <c r="C148" i="30"/>
  <c r="D148" i="30"/>
  <c r="E148" i="30"/>
  <c r="F148" i="30"/>
  <c r="G148" i="30"/>
  <c r="H148" i="30"/>
  <c r="B149" i="30"/>
  <c r="C149" i="30"/>
  <c r="D149" i="30"/>
  <c r="E149" i="30"/>
  <c r="F149" i="30"/>
  <c r="G149" i="30"/>
  <c r="H149" i="30"/>
  <c r="B150" i="30"/>
  <c r="C150" i="30"/>
  <c r="D150" i="30"/>
  <c r="E150" i="30"/>
  <c r="F150" i="30"/>
  <c r="G150" i="30"/>
  <c r="H150" i="30"/>
  <c r="B151" i="30"/>
  <c r="D151" i="30"/>
  <c r="E151" i="30"/>
  <c r="F151" i="30"/>
  <c r="G151" i="30"/>
  <c r="H151" i="30"/>
  <c r="B152" i="30"/>
  <c r="C152" i="30"/>
  <c r="D152" i="30"/>
  <c r="E152" i="30"/>
  <c r="F152" i="30"/>
  <c r="G152" i="30"/>
  <c r="H152" i="30"/>
  <c r="B153" i="30"/>
  <c r="C153" i="30"/>
  <c r="D153" i="30"/>
  <c r="E153" i="30"/>
  <c r="F153" i="30"/>
  <c r="G153" i="30"/>
  <c r="H153" i="30"/>
  <c r="B154" i="30"/>
  <c r="D154" i="30"/>
  <c r="E154" i="30"/>
  <c r="F154" i="30"/>
  <c r="G154" i="30"/>
  <c r="H154" i="30"/>
  <c r="B155" i="30"/>
  <c r="C155" i="30"/>
  <c r="D155" i="30"/>
  <c r="E155" i="30"/>
  <c r="F155" i="30"/>
  <c r="G155" i="30"/>
  <c r="H155" i="30"/>
  <c r="B156" i="30"/>
  <c r="C156" i="30"/>
  <c r="D156" i="30"/>
  <c r="E156" i="30"/>
  <c r="F156" i="30"/>
  <c r="G156" i="30"/>
  <c r="H156" i="30"/>
  <c r="B157" i="30"/>
  <c r="C157" i="30"/>
  <c r="D157" i="30"/>
  <c r="E157" i="30"/>
  <c r="F157" i="30"/>
  <c r="G157" i="30"/>
  <c r="H157" i="30"/>
  <c r="B158" i="30"/>
  <c r="D158" i="30"/>
  <c r="E158" i="30"/>
  <c r="F158" i="30"/>
  <c r="G158" i="30"/>
  <c r="H158" i="30"/>
  <c r="B159" i="30"/>
  <c r="C159" i="30"/>
  <c r="D159" i="30"/>
  <c r="E159" i="30"/>
  <c r="F159" i="30"/>
  <c r="G159" i="30"/>
  <c r="H159" i="30"/>
  <c r="B160" i="30"/>
  <c r="C160" i="30"/>
  <c r="D160" i="30"/>
  <c r="E160" i="30"/>
  <c r="F160" i="30"/>
  <c r="G160" i="30"/>
  <c r="H160" i="30"/>
  <c r="B161" i="30"/>
  <c r="D161" i="30"/>
  <c r="E161" i="30"/>
  <c r="F161" i="30"/>
  <c r="G161" i="30"/>
  <c r="H161" i="30"/>
  <c r="B162" i="30"/>
  <c r="D162" i="30"/>
  <c r="E162" i="30"/>
  <c r="F162" i="30"/>
  <c r="G162" i="30"/>
  <c r="H162" i="30"/>
  <c r="B163" i="30"/>
  <c r="D163" i="30"/>
  <c r="E163" i="30"/>
  <c r="F163" i="30"/>
  <c r="G163" i="30"/>
  <c r="H163" i="30"/>
  <c r="B164" i="30"/>
  <c r="D164" i="30"/>
  <c r="E164" i="30"/>
  <c r="F164" i="30"/>
  <c r="G164" i="30"/>
  <c r="H164" i="30"/>
  <c r="B165" i="30"/>
  <c r="D165" i="30"/>
  <c r="E165" i="30"/>
  <c r="F165" i="30"/>
  <c r="G165" i="30"/>
  <c r="H165" i="30"/>
  <c r="B166" i="30"/>
  <c r="C166" i="30"/>
  <c r="D166" i="30"/>
  <c r="E166" i="30"/>
  <c r="F166" i="30"/>
  <c r="G166" i="30"/>
  <c r="H166" i="30"/>
  <c r="B167" i="30"/>
  <c r="C167" i="30"/>
  <c r="D167" i="30"/>
  <c r="E167" i="30"/>
  <c r="F167" i="30"/>
  <c r="G167" i="30"/>
  <c r="H167" i="30"/>
  <c r="B168" i="30"/>
  <c r="C168" i="30"/>
  <c r="D168" i="30"/>
  <c r="E168" i="30"/>
  <c r="F168" i="30"/>
  <c r="G168" i="30"/>
  <c r="H168" i="30"/>
  <c r="B169" i="30"/>
  <c r="C169" i="30"/>
  <c r="D169" i="30"/>
  <c r="E169" i="30"/>
  <c r="F169" i="30"/>
  <c r="G169" i="30"/>
  <c r="H169" i="30"/>
  <c r="B170" i="30"/>
  <c r="C170" i="30"/>
  <c r="D170" i="30"/>
  <c r="E170" i="30"/>
  <c r="F170" i="30"/>
  <c r="G170" i="30"/>
  <c r="H170" i="30"/>
  <c r="B171" i="30"/>
  <c r="D171" i="30"/>
  <c r="E171" i="30"/>
  <c r="F171" i="30"/>
  <c r="G171" i="30"/>
  <c r="H171" i="30"/>
  <c r="B172" i="30"/>
  <c r="D172" i="30"/>
  <c r="E172" i="30"/>
  <c r="F172" i="30"/>
  <c r="G172" i="30"/>
  <c r="H172" i="30"/>
  <c r="B173" i="30"/>
  <c r="C173" i="30"/>
  <c r="D173" i="30"/>
  <c r="E173" i="30"/>
  <c r="F173" i="30"/>
  <c r="G173" i="30"/>
  <c r="H173" i="30"/>
  <c r="B174" i="30"/>
  <c r="C174" i="30"/>
  <c r="D174" i="30"/>
  <c r="E174" i="30"/>
  <c r="F174" i="30"/>
  <c r="G174" i="30"/>
  <c r="H174" i="30"/>
  <c r="B175" i="30"/>
  <c r="D175" i="30"/>
  <c r="E175" i="30"/>
  <c r="F175" i="30"/>
  <c r="G175" i="30"/>
  <c r="H175" i="30"/>
  <c r="B176" i="30"/>
  <c r="C176" i="30"/>
  <c r="D176" i="30"/>
  <c r="E176" i="30"/>
  <c r="F176" i="30"/>
  <c r="G176" i="30"/>
  <c r="H176" i="30"/>
  <c r="B177" i="30"/>
  <c r="C177" i="30"/>
  <c r="D177" i="30"/>
  <c r="E177" i="30"/>
  <c r="F177" i="30"/>
  <c r="G177" i="30"/>
  <c r="H177" i="30"/>
  <c r="B178" i="30"/>
  <c r="C178" i="30"/>
  <c r="D178" i="30"/>
  <c r="E178" i="30"/>
  <c r="F178" i="30"/>
  <c r="G178" i="30"/>
  <c r="H178" i="30"/>
  <c r="B179" i="30"/>
  <c r="C179" i="30"/>
  <c r="D179" i="30"/>
  <c r="E179" i="30"/>
  <c r="F179" i="30"/>
  <c r="G179" i="30"/>
  <c r="H179" i="30"/>
  <c r="B180" i="30"/>
  <c r="C180" i="30"/>
  <c r="D180" i="30"/>
  <c r="E180" i="30"/>
  <c r="F180" i="30"/>
  <c r="G180" i="30"/>
  <c r="H180" i="30"/>
  <c r="B181" i="30"/>
  <c r="D181" i="30"/>
  <c r="E181" i="30"/>
  <c r="F181" i="30"/>
  <c r="G181" i="30"/>
  <c r="H181" i="30"/>
  <c r="B182" i="30"/>
  <c r="D182" i="30"/>
  <c r="E182" i="30"/>
  <c r="F182" i="30"/>
  <c r="G182" i="30"/>
  <c r="H182" i="30"/>
  <c r="B183" i="30"/>
  <c r="C183" i="30"/>
  <c r="D183" i="30"/>
  <c r="E183" i="30"/>
  <c r="F183" i="30"/>
  <c r="G183" i="30"/>
  <c r="H183" i="30"/>
  <c r="B184" i="30"/>
  <c r="C184" i="30"/>
  <c r="D184" i="30"/>
  <c r="E184" i="30"/>
  <c r="F184" i="30"/>
  <c r="G184" i="30"/>
  <c r="H184" i="30"/>
  <c r="B185" i="30"/>
  <c r="C185" i="30"/>
  <c r="D185" i="30"/>
  <c r="E185" i="30"/>
  <c r="F185" i="30"/>
  <c r="G185" i="30"/>
  <c r="H185" i="30"/>
  <c r="B186" i="30"/>
  <c r="C186" i="30"/>
  <c r="D186" i="30"/>
  <c r="E186" i="30"/>
  <c r="F186" i="30"/>
  <c r="G186" i="30"/>
  <c r="H186" i="30"/>
  <c r="B187" i="30"/>
  <c r="C187" i="30"/>
  <c r="D187" i="30"/>
  <c r="E187" i="30"/>
  <c r="F187" i="30"/>
  <c r="G187" i="30"/>
  <c r="H187" i="30"/>
  <c r="B188" i="30"/>
  <c r="C188" i="30"/>
  <c r="D188" i="30"/>
  <c r="E188" i="30"/>
  <c r="F188" i="30"/>
  <c r="G188" i="30"/>
  <c r="H188" i="30"/>
  <c r="B189" i="30"/>
  <c r="C189" i="30"/>
  <c r="D189" i="30"/>
  <c r="E189" i="30"/>
  <c r="F189" i="30"/>
  <c r="G189" i="30"/>
  <c r="H189" i="30"/>
  <c r="B190" i="30"/>
  <c r="C190" i="30"/>
  <c r="D190" i="30"/>
  <c r="E190" i="30"/>
  <c r="F190" i="30"/>
  <c r="G190" i="30"/>
  <c r="H190" i="30"/>
  <c r="B191" i="30"/>
  <c r="C191" i="30"/>
  <c r="D191" i="30"/>
  <c r="E191" i="30"/>
  <c r="F191" i="30"/>
  <c r="G191" i="30"/>
  <c r="H191" i="30"/>
  <c r="B192" i="30"/>
  <c r="C192" i="30"/>
  <c r="D192" i="30"/>
  <c r="E192" i="30"/>
  <c r="F192" i="30"/>
  <c r="G192" i="30"/>
  <c r="H192" i="30"/>
  <c r="B193" i="30"/>
  <c r="C193" i="30"/>
  <c r="D193" i="30"/>
  <c r="E193" i="30"/>
  <c r="F193" i="30"/>
  <c r="G193" i="30"/>
  <c r="H193" i="30"/>
  <c r="B194" i="30"/>
  <c r="C194" i="30"/>
  <c r="D194" i="30"/>
  <c r="E194" i="30"/>
  <c r="F194" i="30"/>
  <c r="G194" i="30"/>
  <c r="H194" i="30"/>
  <c r="B195" i="30"/>
  <c r="C195" i="30"/>
  <c r="D195" i="30"/>
  <c r="E195" i="30"/>
  <c r="F195" i="30"/>
  <c r="G195" i="30"/>
  <c r="H195" i="30"/>
  <c r="B196" i="30"/>
  <c r="C196" i="30"/>
  <c r="D196" i="30"/>
  <c r="E196" i="30"/>
  <c r="F196" i="30"/>
  <c r="G196" i="30"/>
  <c r="H196" i="30"/>
  <c r="B197" i="30"/>
  <c r="C197" i="30"/>
  <c r="D197" i="30"/>
  <c r="E197" i="30"/>
  <c r="F197" i="30"/>
  <c r="G197" i="30"/>
  <c r="H197" i="30"/>
  <c r="B198" i="30"/>
  <c r="C198" i="30"/>
  <c r="D198" i="30"/>
  <c r="E198" i="30"/>
  <c r="F198" i="30"/>
  <c r="G198" i="30"/>
  <c r="H198" i="30"/>
  <c r="B199" i="30"/>
  <c r="D199" i="30"/>
  <c r="E199" i="30"/>
  <c r="F199" i="30"/>
  <c r="G199" i="30"/>
  <c r="H199" i="30"/>
  <c r="B200" i="30"/>
  <c r="C200" i="30"/>
  <c r="D200" i="30"/>
  <c r="E200" i="30"/>
  <c r="F200" i="30"/>
  <c r="G200" i="30"/>
  <c r="H200" i="30"/>
  <c r="B201" i="30"/>
  <c r="C201" i="30"/>
  <c r="D201" i="30"/>
  <c r="E201" i="30"/>
  <c r="F201" i="30"/>
  <c r="G201" i="30"/>
  <c r="H201" i="30"/>
  <c r="B202" i="30"/>
  <c r="C202" i="30"/>
  <c r="D202" i="30"/>
  <c r="E202" i="30"/>
  <c r="F202" i="30"/>
  <c r="G202" i="30"/>
  <c r="H202" i="30"/>
  <c r="B203" i="30"/>
  <c r="D203" i="30"/>
  <c r="E203" i="30"/>
  <c r="F203" i="30"/>
  <c r="G203" i="30"/>
  <c r="H203" i="30"/>
  <c r="B204" i="30"/>
  <c r="C204" i="30"/>
  <c r="D204" i="30"/>
  <c r="E204" i="30"/>
  <c r="F204" i="30"/>
  <c r="G204" i="30"/>
  <c r="H204" i="30"/>
  <c r="B205" i="30"/>
  <c r="D205" i="30"/>
  <c r="E205" i="30"/>
  <c r="F205" i="30"/>
  <c r="G205" i="30"/>
  <c r="H205" i="30"/>
  <c r="B206" i="30"/>
  <c r="C206" i="30"/>
  <c r="D206" i="30"/>
  <c r="E206" i="30"/>
  <c r="F206" i="30"/>
  <c r="G206" i="30"/>
  <c r="H206" i="30"/>
  <c r="B207" i="30"/>
  <c r="C207" i="30"/>
  <c r="D207" i="30"/>
  <c r="E207" i="30"/>
  <c r="F207" i="30"/>
  <c r="G207" i="30"/>
  <c r="H207" i="30"/>
  <c r="B208" i="30"/>
  <c r="D208" i="30"/>
  <c r="E208" i="30"/>
  <c r="F208" i="30"/>
  <c r="G208" i="30"/>
  <c r="H208" i="30"/>
  <c r="B209" i="30"/>
  <c r="D209" i="30"/>
  <c r="E209" i="30"/>
  <c r="F209" i="30"/>
  <c r="G209" i="30"/>
  <c r="H209" i="30"/>
  <c r="B210" i="30"/>
  <c r="C210" i="30"/>
  <c r="D210" i="30"/>
  <c r="E210" i="30"/>
  <c r="F210" i="30"/>
  <c r="G210" i="30"/>
  <c r="H210" i="30"/>
  <c r="B211" i="30"/>
  <c r="D211" i="30"/>
  <c r="E211" i="30"/>
  <c r="F211" i="30"/>
  <c r="G211" i="30"/>
  <c r="H211" i="30"/>
  <c r="B212" i="30"/>
  <c r="C212" i="30"/>
  <c r="D212" i="30"/>
  <c r="E212" i="30"/>
  <c r="F212" i="30"/>
  <c r="G212" i="30"/>
  <c r="H212" i="30"/>
  <c r="B213" i="30"/>
  <c r="C213" i="30"/>
  <c r="D213" i="30"/>
  <c r="E213" i="30"/>
  <c r="F213" i="30"/>
  <c r="G213" i="30"/>
  <c r="H213" i="30"/>
  <c r="B214" i="30"/>
  <c r="D214" i="30"/>
  <c r="E214" i="30"/>
  <c r="F214" i="30"/>
  <c r="G214" i="30"/>
  <c r="H214" i="30"/>
  <c r="B215" i="30"/>
  <c r="C215" i="30"/>
  <c r="D215" i="30"/>
  <c r="E215" i="30"/>
  <c r="F215" i="30"/>
  <c r="G215" i="30"/>
  <c r="H215" i="30"/>
  <c r="B216" i="30"/>
  <c r="D216" i="30"/>
  <c r="E216" i="30"/>
  <c r="F216" i="30"/>
  <c r="G216" i="30"/>
  <c r="H216" i="30"/>
  <c r="B217" i="30"/>
  <c r="C217" i="30"/>
  <c r="D217" i="30"/>
  <c r="E217" i="30"/>
  <c r="F217" i="30"/>
  <c r="G217" i="30"/>
  <c r="H217" i="30"/>
  <c r="B218" i="30"/>
  <c r="C218" i="30"/>
  <c r="D218" i="30"/>
  <c r="E218" i="30"/>
  <c r="F218" i="30"/>
  <c r="G218" i="30"/>
  <c r="H218" i="30"/>
  <c r="B219" i="30"/>
  <c r="C219" i="30"/>
  <c r="D219" i="30"/>
  <c r="E219" i="30"/>
  <c r="F219" i="30"/>
  <c r="G219" i="30"/>
  <c r="H219" i="30"/>
  <c r="B220" i="30"/>
  <c r="C220" i="30"/>
  <c r="D220" i="30"/>
  <c r="E220" i="30"/>
  <c r="F220" i="30"/>
  <c r="G220" i="30"/>
  <c r="H220" i="30"/>
  <c r="B221" i="30"/>
  <c r="C221" i="30"/>
  <c r="D221" i="30"/>
  <c r="E221" i="30"/>
  <c r="F221" i="30"/>
  <c r="G221" i="30"/>
  <c r="H221" i="30"/>
  <c r="B222" i="30"/>
  <c r="C222" i="30"/>
  <c r="D222" i="30"/>
  <c r="E222" i="30"/>
  <c r="F222" i="30"/>
  <c r="G222" i="30"/>
  <c r="H222" i="30"/>
  <c r="B223" i="30"/>
  <c r="C223" i="30"/>
  <c r="D223" i="30"/>
  <c r="E223" i="30"/>
  <c r="F223" i="30"/>
  <c r="G223" i="30"/>
  <c r="H223" i="30"/>
  <c r="B224" i="30"/>
  <c r="C224" i="30"/>
  <c r="D224" i="30"/>
  <c r="E224" i="30"/>
  <c r="F224" i="30"/>
  <c r="G224" i="30"/>
  <c r="H224" i="30"/>
  <c r="B225" i="30"/>
  <c r="C225" i="30"/>
  <c r="D225" i="30"/>
  <c r="E225" i="30"/>
  <c r="F225" i="30"/>
  <c r="G225" i="30"/>
  <c r="H225" i="30"/>
  <c r="B226" i="30"/>
  <c r="C226" i="30"/>
  <c r="D226" i="30"/>
  <c r="E226" i="30"/>
  <c r="F226" i="30"/>
  <c r="G226" i="30"/>
  <c r="H226" i="30"/>
  <c r="B227" i="30"/>
  <c r="D227" i="30"/>
  <c r="E227" i="30"/>
  <c r="F227" i="30"/>
  <c r="G227" i="30"/>
  <c r="H227" i="30"/>
  <c r="B228" i="30"/>
  <c r="C228" i="30"/>
  <c r="D228" i="30"/>
  <c r="E228" i="30"/>
  <c r="F228" i="30"/>
  <c r="G228" i="30"/>
  <c r="H228" i="30"/>
  <c r="B229" i="30"/>
  <c r="C229" i="30"/>
  <c r="D229" i="30"/>
  <c r="E229" i="30"/>
  <c r="F229" i="30"/>
  <c r="G229" i="30"/>
  <c r="H229" i="30"/>
  <c r="B230" i="30"/>
  <c r="D230" i="30"/>
  <c r="E230" i="30"/>
  <c r="F230" i="30"/>
  <c r="G230" i="30"/>
  <c r="H230" i="30"/>
  <c r="B231" i="30"/>
  <c r="C231" i="30"/>
  <c r="D231" i="30"/>
  <c r="E231" i="30"/>
  <c r="F231" i="30"/>
  <c r="G231" i="30"/>
  <c r="H231" i="30"/>
  <c r="B232" i="30"/>
  <c r="C232" i="30"/>
  <c r="D232" i="30"/>
  <c r="E232" i="30"/>
  <c r="F232" i="30"/>
  <c r="G232" i="30"/>
  <c r="H232" i="30"/>
  <c r="B233" i="30"/>
  <c r="C233" i="30"/>
  <c r="D233" i="30"/>
  <c r="E233" i="30"/>
  <c r="F233" i="30"/>
  <c r="G233" i="30"/>
  <c r="H233" i="30"/>
  <c r="B234" i="30"/>
  <c r="C234" i="30"/>
  <c r="D234" i="30"/>
  <c r="E234" i="30"/>
  <c r="F234" i="30"/>
  <c r="G234" i="30"/>
  <c r="H234" i="30"/>
  <c r="B235" i="30"/>
  <c r="D235" i="30"/>
  <c r="E235" i="30"/>
  <c r="F235" i="30"/>
  <c r="G235" i="30"/>
  <c r="H235" i="30"/>
  <c r="B236" i="30"/>
  <c r="D236" i="30"/>
  <c r="E236" i="30"/>
  <c r="F236" i="30"/>
  <c r="G236" i="30"/>
  <c r="H236" i="30"/>
  <c r="B237" i="30"/>
  <c r="D237" i="30"/>
  <c r="E237" i="30"/>
  <c r="F237" i="30"/>
  <c r="G237" i="30"/>
  <c r="H237" i="30"/>
  <c r="B238" i="30"/>
  <c r="D238" i="30"/>
  <c r="E238" i="30"/>
  <c r="F238" i="30"/>
  <c r="G238" i="30"/>
  <c r="H238" i="30"/>
  <c r="B239" i="30"/>
  <c r="D239" i="30"/>
  <c r="E239" i="30"/>
  <c r="F239" i="30"/>
  <c r="G239" i="30"/>
  <c r="H239" i="30"/>
  <c r="B240" i="30"/>
  <c r="C240" i="30"/>
  <c r="D240" i="30"/>
  <c r="E240" i="30"/>
  <c r="F240" i="30"/>
  <c r="G240" i="30"/>
  <c r="H240" i="30"/>
  <c r="B241" i="30"/>
  <c r="C241" i="30"/>
  <c r="D241" i="30"/>
  <c r="E241" i="30"/>
  <c r="F241" i="30"/>
  <c r="G241" i="30"/>
  <c r="H241" i="30"/>
  <c r="B242" i="30"/>
  <c r="C242" i="30"/>
  <c r="D242" i="30"/>
  <c r="E242" i="30"/>
  <c r="F242" i="30"/>
  <c r="G242" i="30"/>
  <c r="H242" i="30"/>
  <c r="B243" i="30"/>
  <c r="C243" i="30"/>
  <c r="D243" i="30"/>
  <c r="E243" i="30"/>
  <c r="F243" i="30"/>
  <c r="G243" i="30"/>
  <c r="H243" i="30"/>
  <c r="B244" i="30"/>
  <c r="C244" i="30"/>
  <c r="D244" i="30"/>
  <c r="E244" i="30"/>
  <c r="F244" i="30"/>
  <c r="G244" i="30"/>
  <c r="H244" i="30"/>
  <c r="B245" i="30"/>
  <c r="C245" i="30"/>
  <c r="D245" i="30"/>
  <c r="E245" i="30"/>
  <c r="F245" i="30"/>
  <c r="G245" i="30"/>
  <c r="H245" i="30"/>
  <c r="B246" i="30"/>
  <c r="C246" i="30"/>
  <c r="D246" i="30"/>
  <c r="E246" i="30"/>
  <c r="F246" i="30"/>
  <c r="G246" i="30"/>
  <c r="H246" i="30"/>
  <c r="B247" i="30"/>
  <c r="C247" i="30"/>
  <c r="D247" i="30"/>
  <c r="E247" i="30"/>
  <c r="F247" i="30"/>
  <c r="G247" i="30"/>
  <c r="H247" i="30"/>
  <c r="B248" i="30"/>
  <c r="C248" i="30"/>
  <c r="D248" i="30"/>
  <c r="E248" i="30"/>
  <c r="F248" i="30"/>
  <c r="G248" i="30"/>
  <c r="H248" i="30"/>
  <c r="B249" i="30"/>
  <c r="C249" i="30"/>
  <c r="D249" i="30"/>
  <c r="E249" i="30"/>
  <c r="F249" i="30"/>
  <c r="G249" i="30"/>
  <c r="H249" i="30"/>
  <c r="B250" i="30"/>
  <c r="C250" i="30"/>
  <c r="D250" i="30"/>
  <c r="E250" i="30"/>
  <c r="F250" i="30"/>
  <c r="G250" i="30"/>
  <c r="H250" i="30"/>
  <c r="B251" i="30"/>
  <c r="C251" i="30"/>
  <c r="D251" i="30"/>
  <c r="E251" i="30"/>
  <c r="F251" i="30"/>
  <c r="G251" i="30"/>
  <c r="H251" i="30"/>
  <c r="B252" i="30"/>
  <c r="C252" i="30"/>
  <c r="D252" i="30"/>
  <c r="E252" i="30"/>
  <c r="F252" i="30"/>
  <c r="G252" i="30"/>
  <c r="H252" i="30"/>
  <c r="B253" i="30"/>
  <c r="C253" i="30"/>
  <c r="D253" i="30"/>
  <c r="E253" i="30"/>
  <c r="F253" i="30"/>
  <c r="G253" i="30"/>
  <c r="H253" i="30"/>
  <c r="B254" i="30"/>
  <c r="C254" i="30"/>
  <c r="D254" i="30"/>
  <c r="E254" i="30"/>
  <c r="F254" i="30"/>
  <c r="G254" i="30"/>
  <c r="H254" i="30"/>
  <c r="B255" i="30"/>
  <c r="C255" i="30"/>
  <c r="D255" i="30"/>
  <c r="E255" i="30"/>
  <c r="F255" i="30"/>
  <c r="G255" i="30"/>
  <c r="H255" i="30"/>
  <c r="B256" i="30"/>
  <c r="C256" i="30"/>
  <c r="D256" i="30"/>
  <c r="E256" i="30"/>
  <c r="F256" i="30"/>
  <c r="G256" i="30"/>
  <c r="H256" i="30"/>
  <c r="B257" i="30"/>
  <c r="C257" i="30"/>
  <c r="D257" i="30"/>
  <c r="E257" i="30"/>
  <c r="F257" i="30"/>
  <c r="G257" i="30"/>
  <c r="H257" i="30"/>
  <c r="B258" i="30"/>
  <c r="C258" i="30"/>
  <c r="D258" i="30"/>
  <c r="E258" i="30"/>
  <c r="F258" i="30"/>
  <c r="G258" i="30"/>
  <c r="H258" i="30"/>
  <c r="B259" i="30"/>
  <c r="D259" i="30"/>
  <c r="E259" i="30"/>
  <c r="F259" i="30"/>
  <c r="G259" i="30"/>
  <c r="H259" i="30"/>
  <c r="B260" i="30"/>
  <c r="C260" i="30"/>
  <c r="D260" i="30"/>
  <c r="E260" i="30"/>
  <c r="F260" i="30"/>
  <c r="G260" i="30"/>
  <c r="H260" i="30"/>
  <c r="B261" i="30"/>
  <c r="C261" i="30"/>
  <c r="D261" i="30"/>
  <c r="E261" i="30"/>
  <c r="F261" i="30"/>
  <c r="G261" i="30"/>
  <c r="H261" i="30"/>
  <c r="B262" i="30"/>
  <c r="C262" i="30"/>
  <c r="D262" i="30"/>
  <c r="E262" i="30"/>
  <c r="F262" i="30"/>
  <c r="G262" i="30"/>
  <c r="H262" i="30"/>
  <c r="B263" i="30"/>
  <c r="C263" i="30"/>
  <c r="D263" i="30"/>
  <c r="E263" i="30"/>
  <c r="F263" i="30"/>
  <c r="G263" i="30"/>
  <c r="H263" i="30"/>
  <c r="B264" i="30"/>
  <c r="C264" i="30"/>
  <c r="D264" i="30"/>
  <c r="E264" i="30"/>
  <c r="F264" i="30"/>
  <c r="G264" i="30"/>
  <c r="H264" i="30"/>
  <c r="B265" i="30"/>
  <c r="C265" i="30"/>
  <c r="D265" i="30"/>
  <c r="E265" i="30"/>
  <c r="F265" i="30"/>
  <c r="G265" i="30"/>
  <c r="H265" i="30"/>
  <c r="B266" i="30"/>
  <c r="C266" i="30"/>
  <c r="D266" i="30"/>
  <c r="E266" i="30"/>
  <c r="F266" i="30"/>
  <c r="G266" i="30"/>
  <c r="H266" i="30"/>
  <c r="B267" i="30"/>
  <c r="C267" i="30"/>
  <c r="D267" i="30"/>
  <c r="E267" i="30"/>
  <c r="F267" i="30"/>
  <c r="G267" i="30"/>
  <c r="H267" i="30"/>
  <c r="B268" i="30"/>
  <c r="D268" i="30"/>
  <c r="E268" i="30"/>
  <c r="F268" i="30"/>
  <c r="G268" i="30"/>
  <c r="H268" i="30"/>
  <c r="B269" i="30"/>
  <c r="C269" i="30"/>
  <c r="D269" i="30"/>
  <c r="E269" i="30"/>
  <c r="F269" i="30"/>
  <c r="G269" i="30"/>
  <c r="H269" i="30"/>
  <c r="B270" i="30"/>
  <c r="C270" i="30"/>
  <c r="D270" i="30"/>
  <c r="E270" i="30"/>
  <c r="F270" i="30"/>
  <c r="G270" i="30"/>
  <c r="H270" i="30"/>
  <c r="B271" i="30"/>
  <c r="C271" i="30"/>
  <c r="D271" i="30"/>
  <c r="E271" i="30"/>
  <c r="F271" i="30"/>
  <c r="G271" i="30"/>
  <c r="H271" i="30"/>
  <c r="B272" i="30"/>
  <c r="D272" i="30"/>
  <c r="E272" i="30"/>
  <c r="F272" i="30"/>
  <c r="G272" i="30"/>
  <c r="H272" i="30"/>
  <c r="B273" i="30"/>
  <c r="C273" i="30"/>
  <c r="D273" i="30"/>
  <c r="E273" i="30"/>
  <c r="F273" i="30"/>
  <c r="G273" i="30"/>
  <c r="H273" i="30"/>
  <c r="B274" i="30"/>
  <c r="C274" i="30"/>
  <c r="D274" i="30"/>
  <c r="E274" i="30"/>
  <c r="F274" i="30"/>
  <c r="G274" i="30"/>
  <c r="H274" i="30"/>
  <c r="B275" i="30"/>
  <c r="C275" i="30"/>
  <c r="D275" i="30"/>
  <c r="E275" i="30"/>
  <c r="F275" i="30"/>
  <c r="G275" i="30"/>
  <c r="H275" i="30"/>
  <c r="B276" i="30"/>
  <c r="C276" i="30"/>
  <c r="D276" i="30"/>
  <c r="E276" i="30"/>
  <c r="F276" i="30"/>
  <c r="G276" i="30"/>
  <c r="H276" i="30"/>
  <c r="B277" i="30"/>
  <c r="C277" i="30"/>
  <c r="D277" i="30"/>
  <c r="E277" i="30"/>
  <c r="F277" i="30"/>
  <c r="G277" i="30"/>
  <c r="H277" i="30"/>
  <c r="B278" i="30"/>
  <c r="C278" i="30"/>
  <c r="D278" i="30"/>
  <c r="E278" i="30"/>
  <c r="F278" i="30"/>
  <c r="G278" i="30"/>
  <c r="H278" i="30"/>
  <c r="B279" i="30"/>
  <c r="C279" i="30"/>
  <c r="D279" i="30"/>
  <c r="E279" i="30"/>
  <c r="F279" i="30"/>
  <c r="G279" i="30"/>
  <c r="H279" i="30"/>
  <c r="B280" i="30"/>
  <c r="C280" i="30"/>
  <c r="D280" i="30"/>
  <c r="E280" i="30"/>
  <c r="F280" i="30"/>
  <c r="G280" i="30"/>
  <c r="H280" i="30"/>
  <c r="B281" i="30"/>
  <c r="C281" i="30"/>
  <c r="D281" i="30"/>
  <c r="E281" i="30"/>
  <c r="F281" i="30"/>
  <c r="G281" i="30"/>
  <c r="H281" i="30"/>
  <c r="B282" i="30"/>
  <c r="D282" i="30"/>
  <c r="E282" i="30"/>
  <c r="F282" i="30"/>
  <c r="G282" i="30"/>
  <c r="H282" i="30"/>
  <c r="B283" i="30"/>
  <c r="D283" i="30"/>
  <c r="E283" i="30"/>
  <c r="F283" i="30"/>
  <c r="G283" i="30"/>
  <c r="H283" i="30"/>
  <c r="B284" i="30"/>
  <c r="D284" i="30"/>
  <c r="E284" i="30"/>
  <c r="F284" i="30"/>
  <c r="G284" i="30"/>
  <c r="H284" i="30"/>
  <c r="B285" i="30"/>
  <c r="C285" i="30"/>
  <c r="D285" i="30"/>
  <c r="E285" i="30"/>
  <c r="F285" i="30"/>
  <c r="G285" i="30"/>
  <c r="H285" i="30"/>
  <c r="B286" i="30"/>
  <c r="C286" i="30"/>
  <c r="D286" i="30"/>
  <c r="E286" i="30"/>
  <c r="F286" i="30"/>
  <c r="G286" i="30"/>
  <c r="H286" i="30"/>
  <c r="B287" i="30"/>
  <c r="C287" i="30"/>
  <c r="D287" i="30"/>
  <c r="E287" i="30"/>
  <c r="F287" i="30"/>
  <c r="G287" i="30"/>
  <c r="H287" i="30"/>
  <c r="B288" i="30"/>
  <c r="C288" i="30"/>
  <c r="D288" i="30"/>
  <c r="E288" i="30"/>
  <c r="F288" i="30"/>
  <c r="G288" i="30"/>
  <c r="H288" i="30"/>
  <c r="B289" i="30"/>
  <c r="C289" i="30"/>
  <c r="D289" i="30"/>
  <c r="E289" i="30"/>
  <c r="F289" i="30"/>
  <c r="G289" i="30"/>
  <c r="H289" i="30"/>
  <c r="B290" i="30"/>
  <c r="C290" i="30"/>
  <c r="D290" i="30"/>
  <c r="E290" i="30"/>
  <c r="F290" i="30"/>
  <c r="G290" i="30"/>
  <c r="H290" i="30"/>
  <c r="B291" i="30"/>
  <c r="C291" i="30"/>
  <c r="D291" i="30"/>
  <c r="E291" i="30"/>
  <c r="F291" i="30"/>
  <c r="G291" i="30"/>
  <c r="H291" i="30"/>
  <c r="B292" i="30"/>
  <c r="C292" i="30"/>
  <c r="D292" i="30"/>
  <c r="E292" i="30"/>
  <c r="F292" i="30"/>
  <c r="G292" i="30"/>
  <c r="H292" i="30"/>
  <c r="B293" i="30"/>
  <c r="C293" i="30"/>
  <c r="D293" i="30"/>
  <c r="E293" i="30"/>
  <c r="F293" i="30"/>
  <c r="G293" i="30"/>
  <c r="H293" i="30"/>
  <c r="B294" i="30"/>
  <c r="B295" i="30"/>
  <c r="B296" i="30"/>
  <c r="B297" i="30"/>
  <c r="B298" i="30"/>
  <c r="B299" i="30"/>
  <c r="B300" i="30"/>
  <c r="B301" i="30"/>
  <c r="B302" i="30"/>
  <c r="B303" i="30"/>
  <c r="B304" i="30"/>
  <c r="B305" i="30"/>
  <c r="B306" i="30"/>
  <c r="B307" i="30"/>
  <c r="B308" i="30"/>
  <c r="B309" i="30"/>
  <c r="B310" i="30"/>
  <c r="B311" i="30"/>
  <c r="B312" i="30"/>
  <c r="B313" i="30"/>
  <c r="B314" i="30"/>
  <c r="B315" i="30"/>
  <c r="B316" i="30"/>
  <c r="B317" i="30"/>
  <c r="B318" i="30"/>
  <c r="B319" i="30"/>
  <c r="B320" i="30"/>
  <c r="B321" i="30"/>
  <c r="B322" i="30"/>
  <c r="B323" i="30"/>
  <c r="B324" i="30"/>
  <c r="B325" i="30"/>
  <c r="D325" i="30"/>
  <c r="E325" i="30"/>
  <c r="F325" i="30"/>
  <c r="G325" i="30"/>
  <c r="H325" i="30"/>
  <c r="B326" i="30"/>
  <c r="C326" i="30"/>
  <c r="D326" i="30"/>
  <c r="E326" i="30"/>
  <c r="F326" i="30"/>
  <c r="G326" i="30"/>
  <c r="H326" i="30"/>
  <c r="B327" i="30"/>
  <c r="C327" i="30"/>
  <c r="D327" i="30"/>
  <c r="E327" i="30"/>
  <c r="F327" i="30"/>
  <c r="G327" i="30"/>
  <c r="H327" i="30"/>
  <c r="B328" i="30"/>
  <c r="C328" i="30"/>
  <c r="D328" i="30"/>
  <c r="E328" i="30"/>
  <c r="F328" i="30"/>
  <c r="G328" i="30"/>
  <c r="H328" i="30"/>
  <c r="B329" i="30"/>
  <c r="C329" i="30"/>
  <c r="D329" i="30"/>
  <c r="E329" i="30"/>
  <c r="F329" i="30"/>
  <c r="G329" i="30"/>
  <c r="H329" i="30"/>
  <c r="B330" i="30"/>
  <c r="C330" i="30"/>
  <c r="D330" i="30"/>
  <c r="E330" i="30"/>
  <c r="F330" i="30"/>
  <c r="G330" i="30"/>
  <c r="H330" i="30"/>
  <c r="B331" i="30"/>
  <c r="C331" i="30"/>
  <c r="D331" i="30"/>
  <c r="E331" i="30"/>
  <c r="F331" i="30"/>
  <c r="G331" i="30"/>
  <c r="H331" i="30"/>
  <c r="B332" i="30"/>
  <c r="D332" i="30"/>
  <c r="E332" i="30"/>
  <c r="F332" i="30"/>
  <c r="G332" i="30"/>
  <c r="H332" i="30"/>
  <c r="B333" i="30"/>
  <c r="C333" i="30"/>
  <c r="D333" i="30"/>
  <c r="E333" i="30"/>
  <c r="F333" i="30"/>
  <c r="G333" i="30"/>
  <c r="H333" i="30"/>
  <c r="B334" i="30"/>
  <c r="C334" i="30"/>
  <c r="D334" i="30"/>
  <c r="E334" i="30"/>
  <c r="F334" i="30"/>
  <c r="G334" i="30"/>
  <c r="H334" i="30"/>
  <c r="B335" i="30"/>
  <c r="D335" i="30"/>
  <c r="E335" i="30"/>
  <c r="F335" i="30"/>
  <c r="G335" i="30"/>
  <c r="H335" i="30"/>
  <c r="B336" i="30"/>
  <c r="D336" i="30"/>
  <c r="E336" i="30"/>
  <c r="F336" i="30"/>
  <c r="G336" i="30"/>
  <c r="H336" i="30"/>
  <c r="B337" i="30"/>
  <c r="D337" i="30"/>
  <c r="E337" i="30"/>
  <c r="F337" i="30"/>
  <c r="G337" i="30"/>
  <c r="H337" i="30"/>
  <c r="B338" i="30"/>
  <c r="C338" i="30"/>
  <c r="D338" i="30"/>
  <c r="E338" i="30"/>
  <c r="F338" i="30"/>
  <c r="G338" i="30"/>
  <c r="H338" i="30"/>
  <c r="B339" i="30"/>
  <c r="C339" i="30"/>
  <c r="D339" i="30"/>
  <c r="E339" i="30"/>
  <c r="F339" i="30"/>
  <c r="G339" i="30"/>
  <c r="H339" i="30"/>
  <c r="B340" i="30"/>
  <c r="C340" i="30"/>
  <c r="D340" i="30"/>
  <c r="E340" i="30"/>
  <c r="F340" i="30"/>
  <c r="G340" i="30"/>
  <c r="H340" i="30"/>
  <c r="B341" i="30"/>
  <c r="C341" i="30"/>
  <c r="D341" i="30"/>
  <c r="E341" i="30"/>
  <c r="F341" i="30"/>
  <c r="G341" i="30"/>
  <c r="H341" i="30"/>
  <c r="B342" i="30"/>
  <c r="C342" i="30"/>
  <c r="D342" i="30"/>
  <c r="E342" i="30"/>
  <c r="F342" i="30"/>
  <c r="G342" i="30"/>
  <c r="H342" i="30"/>
  <c r="B343" i="30"/>
  <c r="C343" i="30"/>
  <c r="D343" i="30"/>
  <c r="E343" i="30"/>
  <c r="F343" i="30"/>
  <c r="G343" i="30"/>
  <c r="H343" i="30"/>
  <c r="B344" i="30"/>
  <c r="C344" i="30"/>
  <c r="D344" i="30"/>
  <c r="E344" i="30"/>
  <c r="F344" i="30"/>
  <c r="G344" i="30"/>
  <c r="H344" i="30"/>
  <c r="B345" i="30"/>
  <c r="C345" i="30"/>
  <c r="D345" i="30"/>
  <c r="E345" i="30"/>
  <c r="F345" i="30"/>
  <c r="G345" i="30"/>
  <c r="H345" i="30"/>
  <c r="B346" i="30"/>
  <c r="C346" i="30"/>
  <c r="D346" i="30"/>
  <c r="E346" i="30"/>
  <c r="F346" i="30"/>
  <c r="G346" i="30"/>
  <c r="H346" i="30"/>
  <c r="B347" i="30"/>
  <c r="D347" i="30"/>
  <c r="E347" i="30"/>
  <c r="F347" i="30"/>
  <c r="G347" i="30"/>
  <c r="H347" i="30"/>
  <c r="B348" i="30"/>
  <c r="C348" i="30"/>
  <c r="D348" i="30"/>
  <c r="E348" i="30"/>
  <c r="F348" i="30"/>
  <c r="G348" i="30"/>
  <c r="H348" i="30"/>
  <c r="B349" i="30"/>
  <c r="C349" i="30"/>
  <c r="D349" i="30"/>
  <c r="E349" i="30"/>
  <c r="F349" i="30"/>
  <c r="G349" i="30"/>
  <c r="H349" i="30"/>
  <c r="B350" i="30"/>
  <c r="C350" i="30"/>
  <c r="D350" i="30"/>
  <c r="E350" i="30"/>
  <c r="F350" i="30"/>
  <c r="G350" i="30"/>
  <c r="H350" i="30"/>
  <c r="B351" i="30"/>
  <c r="C351" i="30"/>
  <c r="D351" i="30"/>
  <c r="E351" i="30"/>
  <c r="F351" i="30"/>
  <c r="G351" i="30"/>
  <c r="H351" i="30"/>
  <c r="B352" i="30"/>
  <c r="C352" i="30"/>
  <c r="D352" i="30"/>
  <c r="E352" i="30"/>
  <c r="F352" i="30"/>
  <c r="G352" i="30"/>
  <c r="H352" i="30"/>
  <c r="B353" i="30"/>
  <c r="C353" i="30"/>
  <c r="D353" i="30"/>
  <c r="E353" i="30"/>
  <c r="F353" i="30"/>
  <c r="G353" i="30"/>
  <c r="H353" i="30"/>
  <c r="B354" i="30"/>
  <c r="C354" i="30"/>
  <c r="D354" i="30"/>
  <c r="E354" i="30"/>
  <c r="F354" i="30"/>
  <c r="G354" i="30"/>
  <c r="H354" i="30"/>
  <c r="B355" i="30"/>
  <c r="D355" i="30"/>
  <c r="E355" i="30"/>
  <c r="F355" i="30"/>
  <c r="G355" i="30"/>
  <c r="H355" i="30"/>
  <c r="B356" i="30"/>
  <c r="C356" i="30"/>
  <c r="D356" i="30"/>
  <c r="E356" i="30"/>
  <c r="F356" i="30"/>
  <c r="G356" i="30"/>
  <c r="H356" i="30"/>
  <c r="B357" i="30"/>
  <c r="C357" i="30"/>
  <c r="D357" i="30"/>
  <c r="E357" i="30"/>
  <c r="F357" i="30"/>
  <c r="G357" i="30"/>
  <c r="H357" i="30"/>
  <c r="B358" i="30"/>
  <c r="C358" i="30"/>
  <c r="D358" i="30"/>
  <c r="E358" i="30"/>
  <c r="F358" i="30"/>
  <c r="G358" i="30"/>
  <c r="H358" i="30"/>
  <c r="B359" i="30"/>
  <c r="C359" i="30"/>
  <c r="D359" i="30"/>
  <c r="E359" i="30"/>
  <c r="F359" i="30"/>
  <c r="G359" i="30"/>
  <c r="H359" i="30"/>
  <c r="B360" i="30"/>
  <c r="C360" i="30"/>
  <c r="D360" i="30"/>
  <c r="E360" i="30"/>
  <c r="F360" i="30"/>
  <c r="G360" i="30"/>
  <c r="H360" i="30"/>
  <c r="B361" i="30"/>
  <c r="D361" i="30"/>
  <c r="E361" i="30"/>
  <c r="F361" i="30"/>
  <c r="G361" i="30"/>
  <c r="H361" i="30"/>
  <c r="B362" i="30"/>
  <c r="C362" i="30"/>
  <c r="D362" i="30"/>
  <c r="E362" i="30"/>
  <c r="F362" i="30"/>
  <c r="G362" i="30"/>
  <c r="H362" i="30"/>
  <c r="B363" i="30"/>
  <c r="D363" i="30"/>
  <c r="E363" i="30"/>
  <c r="F363" i="30"/>
  <c r="G363" i="30"/>
  <c r="H363" i="30"/>
  <c r="B364" i="30"/>
  <c r="D364" i="30"/>
  <c r="E364" i="30"/>
  <c r="F364" i="30"/>
  <c r="G364" i="30"/>
  <c r="H364" i="30"/>
  <c r="B365" i="30"/>
  <c r="C365" i="30"/>
  <c r="D365" i="30"/>
  <c r="E365" i="30"/>
  <c r="F365" i="30"/>
  <c r="G365" i="30"/>
  <c r="H365" i="30"/>
  <c r="B366" i="30"/>
  <c r="C366" i="30"/>
  <c r="D366" i="30"/>
  <c r="E366" i="30"/>
  <c r="F366" i="30"/>
  <c r="G366" i="30"/>
  <c r="H366" i="30"/>
  <c r="B367" i="30"/>
  <c r="C367" i="30"/>
  <c r="D367" i="30"/>
  <c r="E367" i="30"/>
  <c r="F367" i="30"/>
  <c r="G367" i="30"/>
  <c r="H367" i="30"/>
  <c r="B368" i="30"/>
  <c r="C368" i="30"/>
  <c r="D368" i="30"/>
  <c r="E368" i="30"/>
  <c r="F368" i="30"/>
  <c r="G368" i="30"/>
  <c r="H368" i="30"/>
  <c r="B369" i="30"/>
  <c r="C369" i="30"/>
  <c r="D369" i="30"/>
  <c r="E369" i="30"/>
  <c r="F369" i="30"/>
  <c r="G369" i="30"/>
  <c r="H369" i="30"/>
  <c r="B370" i="30"/>
  <c r="D370" i="30"/>
  <c r="E370" i="30"/>
  <c r="F370" i="30"/>
  <c r="G370" i="30"/>
  <c r="H370" i="30"/>
  <c r="B371" i="30"/>
  <c r="C371" i="30"/>
  <c r="D371" i="30"/>
  <c r="E371" i="30"/>
  <c r="F371" i="30"/>
  <c r="G371" i="30"/>
  <c r="H371" i="30"/>
  <c r="B372" i="30"/>
  <c r="C372" i="30"/>
  <c r="D372" i="30"/>
  <c r="E372" i="30"/>
  <c r="F372" i="30"/>
  <c r="G372" i="30"/>
  <c r="H372" i="30"/>
  <c r="B373" i="30"/>
  <c r="C373" i="30"/>
  <c r="D373" i="30"/>
  <c r="E373" i="30"/>
  <c r="F373" i="30"/>
  <c r="G373" i="30"/>
  <c r="H373" i="30"/>
  <c r="B374" i="30"/>
  <c r="C374" i="30"/>
  <c r="D374" i="30"/>
  <c r="E374" i="30"/>
  <c r="F374" i="30"/>
  <c r="G374" i="30"/>
  <c r="H374" i="30"/>
  <c r="B375" i="30"/>
  <c r="C375" i="30"/>
  <c r="D375" i="30"/>
  <c r="E375" i="30"/>
  <c r="F375" i="30"/>
  <c r="G375" i="30"/>
  <c r="H375" i="30"/>
  <c r="B376" i="30"/>
  <c r="C376" i="30"/>
  <c r="D376" i="30"/>
  <c r="E376" i="30"/>
  <c r="F376" i="30"/>
  <c r="G376" i="30"/>
  <c r="H376" i="30"/>
  <c r="B377" i="30"/>
  <c r="C377" i="30"/>
  <c r="D377" i="30"/>
  <c r="E377" i="30"/>
  <c r="F377" i="30"/>
  <c r="G377" i="30"/>
  <c r="H377" i="30"/>
  <c r="B378" i="30"/>
  <c r="C378" i="30"/>
  <c r="D378" i="30"/>
  <c r="E378" i="30"/>
  <c r="F378" i="30"/>
  <c r="G378" i="30"/>
  <c r="H378" i="30"/>
  <c r="B379" i="30"/>
  <c r="D379" i="30"/>
  <c r="E379" i="30"/>
  <c r="F379" i="30"/>
  <c r="G379" i="30"/>
  <c r="H379" i="30"/>
  <c r="B380" i="30"/>
  <c r="D380" i="30"/>
  <c r="E380" i="30"/>
  <c r="F380" i="30"/>
  <c r="G380" i="30"/>
  <c r="H380" i="30"/>
  <c r="B381" i="30"/>
  <c r="D381" i="30"/>
  <c r="E381" i="30"/>
  <c r="F381" i="30"/>
  <c r="G381" i="30"/>
  <c r="H381" i="30"/>
  <c r="B382" i="30"/>
  <c r="D382" i="30"/>
  <c r="E382" i="30"/>
  <c r="F382" i="30"/>
  <c r="G382" i="30"/>
  <c r="H382" i="30"/>
  <c r="B383" i="30"/>
  <c r="C383" i="30"/>
  <c r="D383" i="30"/>
  <c r="E383" i="30"/>
  <c r="F383" i="30"/>
  <c r="G383" i="30"/>
  <c r="H383" i="30"/>
  <c r="H19" i="30"/>
  <c r="G19" i="30"/>
  <c r="F19" i="30"/>
  <c r="E19" i="30"/>
  <c r="D19" i="30"/>
  <c r="C19" i="30"/>
  <c r="B19" i="30"/>
  <c r="J8" i="30" l="1"/>
  <c r="I385" i="30" s="1"/>
  <c r="J8" i="29"/>
  <c r="I385" i="29" s="1"/>
</calcChain>
</file>

<file path=xl/sharedStrings.xml><?xml version="1.0" encoding="utf-8"?>
<sst xmlns="http://schemas.openxmlformats.org/spreadsheetml/2006/main" count="2084" uniqueCount="62">
  <si>
    <t>Fecha Publicación:</t>
  </si>
  <si>
    <t>INFORMACIÓN SOBRE LAS ACCIONES DE BALANCE DEL GESTOR TÉCNICO DEL SISTEMA</t>
  </si>
  <si>
    <t>Publication date:</t>
  </si>
  <si>
    <t>* Costes de compras mostrados con signo positivo y costes de venta con signo negativo</t>
  </si>
  <si>
    <t>Justificación</t>
  </si>
  <si>
    <t>* Purchase costs are shown with a plus sign and sell costs with a minus sign</t>
  </si>
  <si>
    <t>TECHNICAL MANAGER OF THE SYSTEM´S INFORMATION ABOUT BALANCING ACTIONS</t>
  </si>
  <si>
    <t>Justification</t>
  </si>
  <si>
    <t>COMPRA</t>
  </si>
  <si>
    <t>Sesión de negociación</t>
  </si>
  <si>
    <t>-</t>
  </si>
  <si>
    <t>NO</t>
  </si>
  <si>
    <r>
      <t xml:space="preserve">Precio Medio     </t>
    </r>
    <r>
      <rPr>
        <b/>
        <sz val="10"/>
        <color indexed="42"/>
        <rFont val="Verdana"/>
        <family val="2"/>
      </rPr>
      <t>(€/MWh)</t>
    </r>
  </si>
  <si>
    <r>
      <t xml:space="preserve">Precio Mín.    </t>
    </r>
    <r>
      <rPr>
        <b/>
        <sz val="10"/>
        <color indexed="42"/>
        <rFont val="Verdana"/>
        <family val="2"/>
      </rPr>
      <t>(€/MWh)</t>
    </r>
  </si>
  <si>
    <r>
      <t xml:space="preserve">Precio Máx.    </t>
    </r>
    <r>
      <rPr>
        <b/>
        <sz val="10"/>
        <color indexed="42"/>
        <rFont val="Verdana"/>
        <family val="2"/>
      </rPr>
      <t>(€/MWh)</t>
    </r>
  </si>
  <si>
    <t>Mercados del GTS</t>
  </si>
  <si>
    <t>Dirección de Mercados</t>
  </si>
  <si>
    <t>SELL</t>
  </si>
  <si>
    <t>VENTA</t>
  </si>
  <si>
    <t>El valor del desequilibrio acumulado de la red de transporte (DQA) al inicio del día de gas se encontraba situado en la Banda de Vigilancia. En dicha banda, para la toma de la acción de balance se han tenido en cuenta:
   • Nivel de existencias.
   • Previsión de la evolución futura del nivel de existencias.
   • Liquidez y nivel de precios del Mercado Organizado de gas.
Para mayor detalle consultar gráfico de Índice de Desquilibrio (IDQ)**</t>
  </si>
  <si>
    <t xml:space="preserve">** Puede consultar el Indice de Desequilibrio en el siguiente link, seleccionando la fecha deseada: </t>
  </si>
  <si>
    <t>http://www.enagas.es/enagas/es/Gestion_Tecnica_Sistema/Mercados/Indice_de_Desequilibrio</t>
  </si>
  <si>
    <t xml:space="preserve">** For detailed information the Network Imbalance Index can be consulted in the folowing link: </t>
  </si>
  <si>
    <t>PURCHASE</t>
  </si>
  <si>
    <t>The transmission network aggregated imbalance (DQA) at the begining of the gas day was located into the Monitoring Band. Into that band, the balancing action execution has taken into account:
   • The linepack.
   • The forecast of future evolution of linepack.
   • The liquidity and the gas prices at Organised Gas Market.
For detailed information you can consult the Network Imbalance Index (IDQ)**.</t>
  </si>
  <si>
    <t>The transmission network aggregated imbalance (DQA) at the begining of the gas day was located into the Alert Band. Into that band, the balancing action execution has taken into account:
   • The linepack.
   • The forecast of future evolution of linepack.
   • The liquidity and the gas prices at Organised Gas Market.
For detailed information you can consult the Network Imbalance Index (IDQ)**.</t>
  </si>
  <si>
    <t>El valor del desequilibrio acumulado de la red de transporte (DQA) al inicio del día de gas se encontraba situado en la Banda de Alerta. En dicha banda, para la toma de la acción de balance se han tenido en cuenta:
   • Nivel de existencias.
   • Previsión de la evolución futura del nivel de existencias.
   • Liquidez y nivel de precios del Mercado Organizado de gas.
Para mayor detalle consultar gráfico de Índice de Desquilibrio (IDQ)**</t>
  </si>
  <si>
    <t>TSM Markets</t>
  </si>
  <si>
    <t>Markets  Direction</t>
  </si>
  <si>
    <t>Acciones                  de Balance</t>
  </si>
  <si>
    <t xml:space="preserve">Precio Medio </t>
  </si>
  <si>
    <t xml:space="preserve">Cantidad </t>
  </si>
  <si>
    <t>Cantidad</t>
  </si>
  <si>
    <t>Coste*</t>
  </si>
  <si>
    <r>
      <t xml:space="preserve">Coste*                    </t>
    </r>
    <r>
      <rPr>
        <b/>
        <sz val="10"/>
        <color indexed="42"/>
        <rFont val="Verdana"/>
        <family val="2"/>
      </rPr>
      <t>(€)</t>
    </r>
  </si>
  <si>
    <t>Acción                      de Balance</t>
  </si>
  <si>
    <r>
      <t xml:space="preserve">Cantidad           </t>
    </r>
    <r>
      <rPr>
        <b/>
        <sz val="10"/>
        <color indexed="42"/>
        <rFont val="Verdana"/>
        <family val="2"/>
      </rPr>
      <t>(MWh)</t>
    </r>
  </si>
  <si>
    <t>Average Price    (€/MWh)</t>
  </si>
  <si>
    <t>Min. Price    (€/MWh)</t>
  </si>
  <si>
    <t>Max. Price    (€/MWh)</t>
  </si>
  <si>
    <t>Balancing           Action</t>
  </si>
  <si>
    <t>Quantity              (MWh)</t>
  </si>
  <si>
    <t>Cost*                        (€)</t>
  </si>
  <si>
    <t>Balancing        Actions</t>
  </si>
  <si>
    <t>Quantity</t>
  </si>
  <si>
    <t>Cost*</t>
  </si>
  <si>
    <t>Trading                       Day</t>
  </si>
  <si>
    <t>Average Price</t>
  </si>
  <si>
    <t>RESUMEN  2018</t>
  </si>
  <si>
    <t>SUMMARY  2018</t>
  </si>
  <si>
    <t>Volumen de Gas Disponible Inicial se encontraba situado en la Banda de Alerta. En dicha banda, para la toma de la acción de balance se han tenido en cuenta:
   • Nivel de existencias.
   • Previsión de la evolución futura del nivel de existencias.
   • Liquidez y nivel de precios del Mercado Organizado de gas.
Para mayor detalle consultar gráfico de Volumen de Gas Disponible (VGD)**</t>
  </si>
  <si>
    <t>Opening linepack at the begining of the gas day was located into the Alert Band. Into that band, the balancing action execution has taken into account:
   • The linepack.
   • The forecast of future evolution of linepack.
   • The liquidity and the gas prices at Organised Gas Market.
For detailed information you can consult the Predicted Closing Linepack (VGD)**.</t>
  </si>
  <si>
    <t>Volumen de Gas Disponible Inicial se encontraba situado en la Banda de Vigilancia. En dicha banda, para la toma de la acción de balance se han tenido en cuenta:
   • Nivel de existencias.
   • Previsión de la evolución futura del nivel de existencias.
   • Liquidez y nivel de precios del Mercado Organizado de gas.
Para mayor detalle consultar gráfico de Volumen de Gas Disponible (VGD)**</t>
  </si>
  <si>
    <t>Opening linepack at the begining of the gas day was located into the Monitoring Band. Into that band, the balancing action execution has taken into account:
   • The linepack.
   • The forecast of future evolution of linepack.
   • The liquidity and the gas prices at Organised Gas Market.
For detailed information you can consult the Predicted Closing Linepack (VGD)**.</t>
  </si>
  <si>
    <r>
      <t xml:space="preserve">Precio Máx. </t>
    </r>
    <r>
      <rPr>
        <sz val="10"/>
        <color indexed="42"/>
        <rFont val="Verdana"/>
        <family val="2"/>
      </rPr>
      <t>(28/02/2018)</t>
    </r>
  </si>
  <si>
    <r>
      <t xml:space="preserve">Precio Mín. </t>
    </r>
    <r>
      <rPr>
        <sz val="10"/>
        <color indexed="42"/>
        <rFont val="Verdana"/>
        <family val="2"/>
      </rPr>
      <t>(05/05/2018)</t>
    </r>
  </si>
  <si>
    <r>
      <t xml:space="preserve">Precio Máx. </t>
    </r>
    <r>
      <rPr>
        <sz val="10"/>
        <color indexed="42"/>
        <rFont val="Verdana"/>
        <family val="2"/>
      </rPr>
      <t>(10/09/2018)</t>
    </r>
  </si>
  <si>
    <r>
      <t xml:space="preserve">Precio Mín. </t>
    </r>
    <r>
      <rPr>
        <sz val="10"/>
        <color indexed="42"/>
        <rFont val="Verdana"/>
        <family val="2"/>
      </rPr>
      <t>(21/01/2018)</t>
    </r>
  </si>
  <si>
    <r>
      <t xml:space="preserve">Max. Price </t>
    </r>
    <r>
      <rPr>
        <sz val="10"/>
        <color indexed="42"/>
        <rFont val="Verdana"/>
        <family val="2"/>
      </rPr>
      <t>(28/02/2018)</t>
    </r>
  </si>
  <si>
    <r>
      <t xml:space="preserve">Min. Price </t>
    </r>
    <r>
      <rPr>
        <sz val="10"/>
        <color indexed="42"/>
        <rFont val="Verdana"/>
        <family val="2"/>
      </rPr>
      <t>(05/05/2018)</t>
    </r>
  </si>
  <si>
    <r>
      <t xml:space="preserve"> Max. Price </t>
    </r>
    <r>
      <rPr>
        <sz val="10"/>
        <color indexed="42"/>
        <rFont val="Verdana"/>
        <family val="2"/>
      </rPr>
      <t>(10/09/2018)</t>
    </r>
  </si>
  <si>
    <r>
      <t xml:space="preserve">Mín. Price </t>
    </r>
    <r>
      <rPr>
        <sz val="10"/>
        <color indexed="42"/>
        <rFont val="Verdana"/>
        <family val="2"/>
      </rPr>
      <t>(21/01/2018)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</si>
</sst>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409]dd\-mmm\-yy;@"/>
    <numFmt numFmtId="166" formatCode="[$-C0A]d\-mmm\-yy;@"/>
    <numFmt numFmtId="167" formatCode="#,##0.00\ &quot;€&quot;"/>
    <numFmt numFmtId="169" formatCode="_-* #,##0.00\ [$€-C0A]_-;\-* #,##0.00\ [$€-C0A]_-;_-* &quot;-&quot;??\ [$€-C0A]_-;_-@_-"/>
  </numFmts>
  <fonts count="19" x14ac:knownFonts="1">
    <font>
      <sz val="10"/>
      <name val="Arial"/>
    </font>
    <font>
      <sz val="11"/>
      <color theme="1"/>
      <name val="Calibri"/>
      <family val="2"/>
      <scheme val="minor"/>
    </font>
    <font>
      <sz val="11"/>
      <color theme="1"/>
      <name val="Calibri"/>
      <family val="2"/>
      <scheme val="minor"/>
    </font>
    <font>
      <sz val="16"/>
      <color indexed="58"/>
      <name val="Verdana"/>
      <family val="2"/>
    </font>
    <font>
      <b/>
      <sz val="10"/>
      <color indexed="42"/>
      <name val="Verdana"/>
      <family val="2"/>
    </font>
    <font>
      <b/>
      <sz val="10"/>
      <color indexed="58"/>
      <name val="Verdana"/>
      <family val="2"/>
    </font>
    <font>
      <b/>
      <i/>
      <sz val="10"/>
      <color indexed="42"/>
      <name val="Verdana"/>
      <family val="2"/>
    </font>
    <font>
      <sz val="10"/>
      <color indexed="58"/>
      <name val="Verdana"/>
      <family val="2"/>
    </font>
    <font>
      <b/>
      <sz val="12"/>
      <color indexed="58"/>
      <name val="Verdana"/>
      <family val="2"/>
    </font>
    <font>
      <b/>
      <sz val="11"/>
      <color indexed="42"/>
      <name val="Verdana"/>
      <family val="2"/>
    </font>
    <font>
      <b/>
      <sz val="11"/>
      <color indexed="58"/>
      <name val="Verdana"/>
      <family val="2"/>
    </font>
    <font>
      <sz val="11"/>
      <name val="Arial"/>
      <family val="2"/>
    </font>
    <font>
      <sz val="9"/>
      <color indexed="58"/>
      <name val="Verdana"/>
      <family val="2"/>
    </font>
    <font>
      <b/>
      <sz val="9"/>
      <color indexed="58"/>
      <name val="Verdana"/>
      <family val="2"/>
    </font>
    <font>
      <b/>
      <sz val="14"/>
      <color indexed="58"/>
      <name val="Verdana"/>
      <family val="2"/>
    </font>
    <font>
      <u/>
      <sz val="10"/>
      <color theme="10"/>
      <name val="Arial"/>
      <family val="2"/>
    </font>
    <font>
      <b/>
      <sz val="16"/>
      <color indexed="42"/>
      <name val="Verdana"/>
      <family val="2"/>
    </font>
    <font>
      <b/>
      <sz val="20"/>
      <color indexed="58"/>
      <name val="Verdana"/>
      <family val="2"/>
    </font>
    <font>
      <sz val="10"/>
      <color indexed="42"/>
      <name val="Verdana"/>
      <family val="2"/>
    </font>
  </fonts>
  <fills count="2">
    <fill>
      <patternFill patternType="none"/>
    </fill>
    <fill>
      <patternFill patternType="gray125"/>
    </fill>
  </fills>
  <borders count="29">
    <border>
      <left/>
      <right/>
      <top/>
      <bottom/>
      <diagonal/>
    </border>
    <border>
      <left/>
      <right/>
      <top/>
      <bottom style="medium">
        <color indexed="42"/>
      </bottom>
      <diagonal/>
    </border>
    <border>
      <left style="medium">
        <color indexed="42"/>
      </left>
      <right style="medium">
        <color indexed="42"/>
      </right>
      <top style="hair">
        <color indexed="42"/>
      </top>
      <bottom style="medium">
        <color indexed="42"/>
      </bottom>
      <diagonal/>
    </border>
    <border>
      <left style="medium">
        <color indexed="42"/>
      </left>
      <right style="medium">
        <color indexed="42"/>
      </right>
      <top/>
      <bottom style="hair">
        <color indexed="42"/>
      </bottom>
      <diagonal/>
    </border>
    <border>
      <left style="dotted">
        <color rgb="FF007AAE"/>
      </left>
      <right/>
      <top style="dotted">
        <color rgb="FF007AAE"/>
      </top>
      <bottom style="dotted">
        <color rgb="FF007AAE"/>
      </bottom>
      <diagonal/>
    </border>
    <border>
      <left/>
      <right/>
      <top style="dotted">
        <color rgb="FF007AAE"/>
      </top>
      <bottom style="dotted">
        <color rgb="FF007AAE"/>
      </bottom>
      <diagonal/>
    </border>
    <border>
      <left/>
      <right style="dotted">
        <color rgb="FF007AAE"/>
      </right>
      <top style="dotted">
        <color rgb="FF007AAE"/>
      </top>
      <bottom style="dotted">
        <color rgb="FF007AAE"/>
      </bottom>
      <diagonal/>
    </border>
    <border>
      <left style="medium">
        <color indexed="42"/>
      </left>
      <right/>
      <top style="medium">
        <color indexed="42"/>
      </top>
      <bottom/>
      <diagonal/>
    </border>
    <border>
      <left/>
      <right/>
      <top style="medium">
        <color indexed="42"/>
      </top>
      <bottom/>
      <diagonal/>
    </border>
    <border>
      <left/>
      <right style="medium">
        <color indexed="42"/>
      </right>
      <top style="medium">
        <color indexed="42"/>
      </top>
      <bottom/>
      <diagonal/>
    </border>
    <border>
      <left style="medium">
        <color indexed="42"/>
      </left>
      <right style="medium">
        <color indexed="42"/>
      </right>
      <top style="medium">
        <color indexed="42"/>
      </top>
      <bottom style="hair">
        <color indexed="42"/>
      </bottom>
      <diagonal/>
    </border>
    <border>
      <left style="medium">
        <color indexed="42"/>
      </left>
      <right style="medium">
        <color indexed="42"/>
      </right>
      <top style="hair">
        <color indexed="42"/>
      </top>
      <bottom style="hair">
        <color indexed="42"/>
      </bottom>
      <diagonal/>
    </border>
    <border>
      <left style="medium">
        <color indexed="42"/>
      </left>
      <right style="medium">
        <color indexed="42"/>
      </right>
      <top style="medium">
        <color indexed="42"/>
      </top>
      <bottom style="medium">
        <color indexed="42"/>
      </bottom>
      <diagonal/>
    </border>
    <border>
      <left style="medium">
        <color indexed="42"/>
      </left>
      <right/>
      <top style="medium">
        <color indexed="42"/>
      </top>
      <bottom style="medium">
        <color indexed="42"/>
      </bottom>
      <diagonal/>
    </border>
    <border>
      <left/>
      <right style="medium">
        <color indexed="42"/>
      </right>
      <top style="medium">
        <color indexed="42"/>
      </top>
      <bottom style="medium">
        <color indexed="42"/>
      </bottom>
      <diagonal/>
    </border>
    <border>
      <left style="medium">
        <color indexed="42"/>
      </left>
      <right/>
      <top style="medium">
        <color indexed="42"/>
      </top>
      <bottom style="hair">
        <color indexed="42"/>
      </bottom>
      <diagonal/>
    </border>
    <border>
      <left/>
      <right style="medium">
        <color indexed="42"/>
      </right>
      <top style="medium">
        <color indexed="42"/>
      </top>
      <bottom style="hair">
        <color indexed="42"/>
      </bottom>
      <diagonal/>
    </border>
    <border>
      <left style="medium">
        <color indexed="42"/>
      </left>
      <right/>
      <top style="hair">
        <color indexed="42"/>
      </top>
      <bottom style="hair">
        <color indexed="42"/>
      </bottom>
      <diagonal/>
    </border>
    <border>
      <left/>
      <right style="medium">
        <color indexed="42"/>
      </right>
      <top style="hair">
        <color indexed="42"/>
      </top>
      <bottom style="hair">
        <color indexed="42"/>
      </bottom>
      <diagonal/>
    </border>
    <border>
      <left style="medium">
        <color indexed="42"/>
      </left>
      <right/>
      <top style="hair">
        <color indexed="42"/>
      </top>
      <bottom style="medium">
        <color indexed="42"/>
      </bottom>
      <diagonal/>
    </border>
    <border>
      <left/>
      <right style="medium">
        <color indexed="42"/>
      </right>
      <top style="hair">
        <color indexed="42"/>
      </top>
      <bottom style="medium">
        <color indexed="42"/>
      </bottom>
      <diagonal/>
    </border>
    <border>
      <left style="medium">
        <color indexed="42"/>
      </left>
      <right style="medium">
        <color indexed="42"/>
      </right>
      <top/>
      <bottom style="medium">
        <color indexed="42"/>
      </bottom>
      <diagonal/>
    </border>
    <border>
      <left style="medium">
        <color indexed="42"/>
      </left>
      <right/>
      <top/>
      <bottom style="hair">
        <color indexed="42"/>
      </bottom>
      <diagonal/>
    </border>
    <border>
      <left/>
      <right style="medium">
        <color indexed="42"/>
      </right>
      <top/>
      <bottom style="hair">
        <color indexed="42"/>
      </bottom>
      <diagonal/>
    </border>
    <border>
      <left/>
      <right/>
      <top/>
      <bottom style="hair">
        <color indexed="42"/>
      </bottom>
      <diagonal/>
    </border>
    <border>
      <left/>
      <right/>
      <top style="hair">
        <color indexed="42"/>
      </top>
      <bottom style="hair">
        <color indexed="42"/>
      </bottom>
      <diagonal/>
    </border>
    <border>
      <left/>
      <right/>
      <top style="hair">
        <color indexed="42"/>
      </top>
      <bottom style="medium">
        <color indexed="42"/>
      </bottom>
      <diagonal/>
    </border>
    <border>
      <left style="medium">
        <color indexed="42"/>
      </left>
      <right/>
      <top style="hair">
        <color indexed="42"/>
      </top>
      <bottom/>
      <diagonal/>
    </border>
    <border>
      <left/>
      <right style="medium">
        <color indexed="42"/>
      </right>
      <top style="hair">
        <color indexed="42"/>
      </top>
      <bottom/>
      <diagonal/>
    </border>
  </borders>
  <cellStyleXfs count="4">
    <xf numFmtId="0" fontId="0" fillId="0" borderId="0"/>
    <xf numFmtId="0" fontId="15" fillId="0" borderId="0" applyNumberFormat="0" applyFill="0" applyBorder="0" applyAlignment="0" applyProtection="0"/>
    <xf numFmtId="0" fontId="2" fillId="0" borderId="0"/>
    <xf numFmtId="0" fontId="1" fillId="0" borderId="0"/>
  </cellStyleXfs>
  <cellXfs count="149">
    <xf numFmtId="0" fontId="0" fillId="0" borderId="0" xfId="0"/>
    <xf numFmtId="0" fontId="3" fillId="0" borderId="0" xfId="0" applyFont="1" applyAlignment="1">
      <alignment horizontal="center" vertical="center"/>
    </xf>
    <xf numFmtId="0" fontId="3" fillId="0" borderId="0" xfId="0" applyFont="1" applyAlignment="1">
      <alignment horizontal="center"/>
    </xf>
    <xf numFmtId="3" fontId="6" fillId="0" borderId="1" xfId="0" applyNumberFormat="1" applyFont="1" applyFill="1" applyBorder="1" applyAlignment="1">
      <alignment horizontal="left"/>
    </xf>
    <xf numFmtId="0" fontId="5" fillId="0" borderId="0" xfId="0" applyFont="1"/>
    <xf numFmtId="0" fontId="7" fillId="0" borderId="0" xfId="0" applyFont="1"/>
    <xf numFmtId="164" fontId="5" fillId="0" borderId="0" xfId="0" applyNumberFormat="1" applyFont="1" applyFill="1" applyBorder="1" applyAlignment="1" applyProtection="1">
      <alignment horizontal="center" vertical="center"/>
      <protection locked="0"/>
    </xf>
    <xf numFmtId="0" fontId="3" fillId="0" borderId="0" xfId="0" applyFont="1" applyAlignment="1"/>
    <xf numFmtId="3" fontId="5" fillId="0" borderId="0" xfId="0" applyNumberFormat="1" applyFont="1" applyFill="1" applyBorder="1" applyAlignment="1">
      <alignment vertical="center"/>
    </xf>
    <xf numFmtId="164" fontId="10" fillId="0" borderId="0" xfId="0" applyNumberFormat="1" applyFont="1" applyFill="1" applyBorder="1" applyAlignment="1" applyProtection="1">
      <alignment horizontal="center" vertical="center"/>
      <protection locked="0"/>
    </xf>
    <xf numFmtId="0" fontId="11" fillId="0" borderId="0" xfId="0" applyFont="1"/>
    <xf numFmtId="0" fontId="12" fillId="0" borderId="0" xfId="0" applyFont="1" applyAlignment="1">
      <alignment horizontal="center"/>
    </xf>
    <xf numFmtId="164" fontId="13" fillId="0" borderId="0" xfId="0" applyNumberFormat="1" applyFont="1" applyFill="1" applyBorder="1" applyAlignment="1" applyProtection="1">
      <alignment horizontal="left" vertical="center"/>
      <protection locked="0"/>
    </xf>
    <xf numFmtId="0" fontId="0" fillId="0" borderId="0" xfId="0" applyAlignment="1">
      <alignment vertical="center"/>
    </xf>
    <xf numFmtId="3" fontId="6" fillId="0" borderId="1" xfId="0" applyNumberFormat="1" applyFont="1" applyFill="1" applyBorder="1" applyAlignment="1">
      <alignment horizontal="left" vertical="center"/>
    </xf>
    <xf numFmtId="0" fontId="14" fillId="0" borderId="0" xfId="0" applyFont="1" applyAlignment="1">
      <alignment vertical="center"/>
    </xf>
    <xf numFmtId="3" fontId="15" fillId="0" borderId="0" xfId="1" applyNumberFormat="1" applyFill="1" applyBorder="1" applyAlignment="1">
      <alignment horizontal="left" vertical="center"/>
    </xf>
    <xf numFmtId="0" fontId="7" fillId="0" borderId="0" xfId="0" applyFont="1" applyAlignment="1">
      <alignment vertical="center"/>
    </xf>
    <xf numFmtId="0" fontId="0" fillId="0" borderId="0" xfId="0" applyAlignment="1">
      <alignment horizontal="left"/>
    </xf>
    <xf numFmtId="0" fontId="14" fillId="0" borderId="0" xfId="0" applyFont="1" applyAlignment="1">
      <alignment horizontal="left" vertical="center"/>
    </xf>
    <xf numFmtId="0" fontId="8" fillId="0" borderId="0" xfId="0" applyFont="1" applyAlignment="1">
      <alignment horizontal="left" vertical="center"/>
    </xf>
    <xf numFmtId="0" fontId="12" fillId="0" borderId="0" xfId="0" applyFont="1" applyAlignment="1">
      <alignment horizontal="left"/>
    </xf>
    <xf numFmtId="14" fontId="13" fillId="0" borderId="0" xfId="0" applyNumberFormat="1" applyFont="1" applyAlignment="1">
      <alignment horizontal="left"/>
    </xf>
    <xf numFmtId="2" fontId="10" fillId="0" borderId="3" xfId="0" applyNumberFormat="1" applyFont="1" applyFill="1" applyBorder="1" applyAlignment="1">
      <alignment horizontal="center" vertical="center"/>
    </xf>
    <xf numFmtId="3" fontId="9" fillId="0" borderId="0" xfId="0" applyNumberFormat="1" applyFont="1" applyFill="1" applyBorder="1" applyAlignment="1">
      <alignment horizontal="left" vertical="center"/>
    </xf>
    <xf numFmtId="3" fontId="6" fillId="0" borderId="0" xfId="0" applyNumberFormat="1" applyFont="1" applyFill="1" applyBorder="1" applyAlignment="1">
      <alignment horizontal="left"/>
    </xf>
    <xf numFmtId="3" fontId="6" fillId="0" borderId="0" xfId="0" applyNumberFormat="1" applyFont="1" applyFill="1" applyBorder="1" applyAlignment="1">
      <alignment horizontal="left" vertical="center"/>
    </xf>
    <xf numFmtId="0" fontId="0" fillId="0" borderId="0" xfId="0" applyBorder="1" applyAlignment="1">
      <alignment vertical="center"/>
    </xf>
    <xf numFmtId="3" fontId="9" fillId="0" borderId="10" xfId="0" applyNumberFormat="1" applyFont="1" applyFill="1" applyBorder="1" applyAlignment="1">
      <alignment horizontal="center" vertical="center" wrapText="1"/>
    </xf>
    <xf numFmtId="1" fontId="10" fillId="0" borderId="10"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wrapText="1"/>
    </xf>
    <xf numFmtId="3" fontId="10" fillId="0" borderId="11" xfId="0" applyNumberFormat="1" applyFont="1" applyFill="1" applyBorder="1" applyAlignment="1">
      <alignment horizontal="center" vertical="center"/>
    </xf>
    <xf numFmtId="3" fontId="9" fillId="0" borderId="2" xfId="0" applyNumberFormat="1" applyFont="1" applyFill="1" applyBorder="1" applyAlignment="1">
      <alignment horizontal="center" vertical="center" wrapText="1"/>
    </xf>
    <xf numFmtId="167" fontId="10" fillId="0" borderId="2" xfId="0" applyNumberFormat="1" applyFont="1" applyFill="1" applyBorder="1" applyAlignment="1">
      <alignment horizontal="center" vertical="center"/>
    </xf>
    <xf numFmtId="3" fontId="9" fillId="0" borderId="12"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xf>
    <xf numFmtId="0" fontId="8" fillId="0" borderId="0" xfId="0" applyFont="1" applyAlignment="1">
      <alignment horizontal="center" vertical="center"/>
    </xf>
    <xf numFmtId="14" fontId="13" fillId="0" borderId="0" xfId="0" applyNumberFormat="1" applyFont="1" applyAlignment="1">
      <alignment horizontal="center"/>
    </xf>
    <xf numFmtId="165" fontId="10"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0" fontId="8" fillId="0" borderId="0" xfId="0" applyFont="1" applyAlignment="1">
      <alignment horizontal="center" vertical="center"/>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2" fontId="10" fillId="0" borderId="17" xfId="0" applyNumberFormat="1" applyFont="1" applyFill="1" applyBorder="1" applyAlignment="1">
      <alignment horizontal="left" vertical="center" wrapText="1"/>
    </xf>
    <xf numFmtId="2" fontId="10" fillId="0" borderId="18" xfId="0" applyNumberFormat="1" applyFont="1" applyFill="1" applyBorder="1" applyAlignment="1">
      <alignment horizontal="left" vertical="center" wrapText="1"/>
    </xf>
    <xf numFmtId="0" fontId="8" fillId="0" borderId="0" xfId="0" applyFont="1" applyAlignment="1">
      <alignment horizontal="center" vertical="center"/>
    </xf>
    <xf numFmtId="164" fontId="17" fillId="0" borderId="4" xfId="0" applyNumberFormat="1" applyFont="1" applyFill="1" applyBorder="1" applyAlignment="1" applyProtection="1">
      <alignment horizontal="center" vertical="center"/>
      <protection locked="0"/>
    </xf>
    <xf numFmtId="164" fontId="17" fillId="0" borderId="5" xfId="0" applyNumberFormat="1" applyFont="1" applyFill="1" applyBorder="1" applyAlignment="1" applyProtection="1">
      <alignment horizontal="center" vertical="center"/>
      <protection locked="0"/>
    </xf>
    <xf numFmtId="3" fontId="16" fillId="0" borderId="7"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14" xfId="0" applyNumberFormat="1" applyFont="1" applyFill="1" applyBorder="1" applyAlignment="1">
      <alignment horizontal="center" vertical="center" wrapText="1"/>
    </xf>
    <xf numFmtId="165" fontId="10" fillId="0" borderId="11" xfId="0" applyNumberFormat="1" applyFont="1" applyFill="1" applyBorder="1" applyAlignment="1">
      <alignment horizontal="center" vertical="center"/>
    </xf>
    <xf numFmtId="165" fontId="10" fillId="0" borderId="2"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10" fillId="0" borderId="2" xfId="0" applyNumberFormat="1" applyFont="1" applyFill="1" applyBorder="1" applyAlignment="1">
      <alignment horizontal="center" vertical="center"/>
    </xf>
    <xf numFmtId="3" fontId="10" fillId="0" borderId="2"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xf>
    <xf numFmtId="4" fontId="10" fillId="0" borderId="2" xfId="0" applyNumberFormat="1" applyFont="1" applyFill="1" applyBorder="1" applyAlignment="1">
      <alignment horizontal="center" vertical="center"/>
    </xf>
    <xf numFmtId="2" fontId="10" fillId="0" borderId="17" xfId="0" applyNumberFormat="1" applyFont="1" applyFill="1" applyBorder="1" applyAlignment="1">
      <alignment vertical="center" wrapText="1"/>
    </xf>
    <xf numFmtId="2" fontId="10" fillId="0" borderId="18" xfId="0" applyNumberFormat="1" applyFont="1" applyFill="1" applyBorder="1" applyAlignment="1">
      <alignment vertical="center" wrapText="1"/>
    </xf>
    <xf numFmtId="2" fontId="10" fillId="0" borderId="17" xfId="0" applyNumberFormat="1" applyFont="1" applyFill="1" applyBorder="1" applyAlignment="1">
      <alignment vertical="center" wrapText="1"/>
    </xf>
    <xf numFmtId="2" fontId="10" fillId="0" borderId="18" xfId="0" applyNumberFormat="1" applyFont="1" applyFill="1" applyBorder="1" applyAlignment="1">
      <alignment vertical="center" wrapText="1"/>
    </xf>
    <xf numFmtId="2" fontId="10" fillId="0" borderId="19" xfId="0" applyNumberFormat="1" applyFont="1" applyFill="1" applyBorder="1" applyAlignment="1">
      <alignment vertical="center" wrapText="1"/>
    </xf>
    <xf numFmtId="2" fontId="10" fillId="0" borderId="20" xfId="0" applyNumberFormat="1" applyFont="1" applyFill="1" applyBorder="1" applyAlignment="1">
      <alignment vertical="center" wrapText="1"/>
    </xf>
    <xf numFmtId="2" fontId="10" fillId="0" borderId="24" xfId="0" applyNumberFormat="1" applyFont="1" applyFill="1" applyBorder="1" applyAlignment="1">
      <alignment vertical="center" wrapText="1"/>
    </xf>
    <xf numFmtId="2" fontId="10" fillId="0" borderId="23" xfId="0" applyNumberFormat="1" applyFont="1" applyFill="1" applyBorder="1" applyAlignment="1">
      <alignment vertical="center" wrapText="1"/>
    </xf>
    <xf numFmtId="2" fontId="10" fillId="0" borderId="25" xfId="0" applyNumberFormat="1" applyFont="1" applyFill="1" applyBorder="1" applyAlignment="1">
      <alignment vertical="center" wrapText="1"/>
    </xf>
    <xf numFmtId="2" fontId="10" fillId="0" borderId="26" xfId="0" applyNumberFormat="1" applyFont="1" applyFill="1" applyBorder="1" applyAlignment="1">
      <alignment vertical="center" wrapText="1"/>
    </xf>
    <xf numFmtId="0" fontId="0" fillId="0" borderId="0" xfId="0" applyAlignment="1"/>
    <xf numFmtId="0" fontId="8" fillId="0" borderId="0" xfId="0" applyFont="1" applyAlignment="1">
      <alignment vertical="center"/>
    </xf>
    <xf numFmtId="3" fontId="6" fillId="0" borderId="0" xfId="0" applyNumberFormat="1" applyFont="1" applyFill="1" applyBorder="1" applyAlignment="1"/>
    <xf numFmtId="0" fontId="0" fillId="0" borderId="0" xfId="0" applyAlignment="1">
      <alignment horizontal="center"/>
    </xf>
    <xf numFmtId="0" fontId="0" fillId="0" borderId="0" xfId="0" applyAlignment="1">
      <alignment horizontal="center" vertical="center"/>
    </xf>
    <xf numFmtId="0" fontId="14" fillId="0" borderId="0" xfId="0" applyFont="1" applyAlignment="1">
      <alignment horizontal="center" vertical="center"/>
    </xf>
    <xf numFmtId="3" fontId="6" fillId="0" borderId="0" xfId="0" applyNumberFormat="1" applyFont="1" applyFill="1" applyBorder="1" applyAlignment="1">
      <alignment horizontal="center"/>
    </xf>
    <xf numFmtId="3" fontId="6"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0" xfId="0" applyBorder="1" applyAlignment="1">
      <alignment horizontal="center" vertical="center"/>
    </xf>
    <xf numFmtId="3" fontId="6" fillId="0" borderId="1" xfId="0" applyNumberFormat="1" applyFont="1" applyFill="1" applyBorder="1" applyAlignment="1">
      <alignment horizontal="center"/>
    </xf>
    <xf numFmtId="3" fontId="6" fillId="0" borderId="1" xfId="0" applyNumberFormat="1" applyFont="1" applyFill="1" applyBorder="1" applyAlignment="1">
      <alignment horizontal="center" vertical="center"/>
    </xf>
    <xf numFmtId="0" fontId="7" fillId="0" borderId="0" xfId="0" applyFont="1" applyAlignment="1">
      <alignment horizontal="center"/>
    </xf>
    <xf numFmtId="0" fontId="7" fillId="0" borderId="0" xfId="0" applyFont="1" applyAlignment="1">
      <alignment horizontal="center" vertical="center"/>
    </xf>
    <xf numFmtId="2" fontId="10" fillId="0" borderId="17" xfId="0" applyNumberFormat="1" applyFont="1" applyFill="1" applyBorder="1" applyAlignment="1">
      <alignment horizontal="center" vertical="center" wrapText="1"/>
    </xf>
    <xf numFmtId="2" fontId="10" fillId="0" borderId="18" xfId="0" applyNumberFormat="1" applyFont="1" applyFill="1" applyBorder="1" applyAlignment="1">
      <alignment horizontal="center" vertical="center" wrapText="1"/>
    </xf>
    <xf numFmtId="2" fontId="10" fillId="0" borderId="15" xfId="0" applyNumberFormat="1" applyFont="1" applyFill="1" applyBorder="1" applyAlignment="1">
      <alignment horizontal="center" vertical="center" wrapText="1"/>
    </xf>
    <xf numFmtId="2" fontId="10" fillId="0" borderId="16" xfId="0" applyNumberFormat="1" applyFont="1" applyFill="1" applyBorder="1" applyAlignment="1">
      <alignment horizontal="center" vertical="center" wrapText="1"/>
    </xf>
    <xf numFmtId="2" fontId="10" fillId="0" borderId="27" xfId="0" applyNumberFormat="1" applyFont="1" applyFill="1" applyBorder="1" applyAlignment="1">
      <alignment horizontal="center" vertical="center" wrapText="1"/>
    </xf>
    <xf numFmtId="2" fontId="10" fillId="0" borderId="28" xfId="0" applyNumberFormat="1" applyFont="1" applyFill="1" applyBorder="1" applyAlignment="1">
      <alignment horizontal="center" vertical="center" wrapText="1"/>
    </xf>
    <xf numFmtId="2" fontId="10" fillId="0" borderId="22" xfId="0" applyNumberFormat="1" applyFont="1" applyFill="1" applyBorder="1" applyAlignment="1">
      <alignment horizontal="center" vertical="center" wrapText="1"/>
    </xf>
    <xf numFmtId="2" fontId="10" fillId="0" borderId="23" xfId="0" applyNumberFormat="1" applyFont="1" applyFill="1" applyBorder="1" applyAlignment="1">
      <alignment horizontal="center" vertical="center" wrapText="1"/>
    </xf>
    <xf numFmtId="2" fontId="10" fillId="0" borderId="27" xfId="0" applyNumberFormat="1" applyFont="1" applyFill="1" applyBorder="1" applyAlignment="1">
      <alignment vertical="center" wrapText="1"/>
    </xf>
    <xf numFmtId="2" fontId="10" fillId="0" borderId="28" xfId="0" applyNumberFormat="1" applyFont="1" applyFill="1" applyBorder="1" applyAlignment="1">
      <alignment vertical="center" wrapText="1"/>
    </xf>
    <xf numFmtId="2" fontId="10" fillId="0" borderId="22" xfId="0" applyNumberFormat="1" applyFont="1" applyFill="1" applyBorder="1" applyAlignment="1">
      <alignment vertical="center" wrapText="1"/>
    </xf>
    <xf numFmtId="166" fontId="10" fillId="0" borderId="3" xfId="0" applyNumberFormat="1" applyFont="1" applyFill="1" applyBorder="1" applyAlignment="1">
      <alignment horizontal="center" vertical="center" wrapText="1"/>
    </xf>
    <xf numFmtId="2" fontId="10" fillId="0" borderId="3" xfId="0" applyNumberFormat="1" applyFont="1" applyFill="1" applyBorder="1" applyAlignment="1">
      <alignment horizontal="center" vertical="center" wrapText="1"/>
    </xf>
    <xf numFmtId="3" fontId="10" fillId="0" borderId="11" xfId="0" applyNumberFormat="1" applyFont="1" applyBorder="1" applyAlignment="1">
      <alignment horizontal="center" vertical="center" wrapText="1"/>
    </xf>
    <xf numFmtId="169" fontId="10" fillId="0" borderId="11" xfId="0" applyNumberFormat="1" applyFont="1" applyBorder="1" applyAlignment="1">
      <alignment horizontal="center" vertical="center" wrapText="1"/>
    </xf>
    <xf numFmtId="164" fontId="5" fillId="0" borderId="0" xfId="0" applyNumberFormat="1" applyFont="1" applyFill="1" applyBorder="1" applyAlignment="1" applyProtection="1">
      <alignment horizontal="center" vertical="center" wrapText="1"/>
      <protection locked="0"/>
    </xf>
    <xf numFmtId="0" fontId="0" fillId="0" borderId="0" xfId="0" applyAlignment="1">
      <alignment wrapText="1"/>
    </xf>
    <xf numFmtId="2" fontId="10" fillId="0" borderId="3"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169" fontId="10" fillId="0" borderId="3" xfId="0" applyNumberFormat="1" applyFont="1" applyBorder="1" applyAlignment="1">
      <alignment horizontal="center" vertical="center" wrapText="1"/>
    </xf>
    <xf numFmtId="0" fontId="11" fillId="0" borderId="0" xfId="0" applyFont="1" applyAlignment="1">
      <alignment wrapText="1"/>
    </xf>
    <xf numFmtId="164" fontId="10" fillId="0" borderId="0" xfId="0" applyNumberFormat="1" applyFont="1" applyFill="1" applyBorder="1" applyAlignment="1" applyProtection="1">
      <alignment horizontal="center" vertical="center" wrapText="1"/>
      <protection locked="0"/>
    </xf>
    <xf numFmtId="0" fontId="7" fillId="0" borderId="0" xfId="0" applyFont="1" applyAlignment="1">
      <alignment wrapText="1"/>
    </xf>
    <xf numFmtId="0" fontId="12" fillId="0" borderId="0" xfId="0" applyFont="1" applyAlignment="1">
      <alignment horizontal="center" wrapText="1"/>
    </xf>
    <xf numFmtId="14" fontId="13" fillId="0" borderId="0" xfId="0" applyNumberFormat="1" applyFont="1" applyAlignment="1">
      <alignment horizontal="center" wrapText="1"/>
    </xf>
    <xf numFmtId="0" fontId="5" fillId="0" borderId="0" xfId="0" applyFont="1" applyAlignment="1">
      <alignment wrapText="1"/>
    </xf>
    <xf numFmtId="166" fontId="10" fillId="0" borderId="2" xfId="0" applyNumberFormat="1" applyFont="1" applyFill="1" applyBorder="1" applyAlignment="1">
      <alignment horizontal="center" vertical="center" wrapText="1"/>
    </xf>
    <xf numFmtId="2" fontId="10" fillId="0" borderId="21" xfId="0" applyNumberFormat="1" applyFont="1" applyBorder="1" applyAlignment="1">
      <alignment horizontal="center" vertical="center" wrapText="1"/>
    </xf>
    <xf numFmtId="3" fontId="10" fillId="0" borderId="21" xfId="0" applyNumberFormat="1" applyFont="1" applyBorder="1" applyAlignment="1">
      <alignment horizontal="center" vertical="center" wrapText="1"/>
    </xf>
    <xf numFmtId="169" fontId="10" fillId="0" borderId="21" xfId="0" applyNumberFormat="1"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xf>
    <xf numFmtId="0" fontId="8" fillId="0" borderId="0" xfId="0" applyFont="1" applyAlignment="1">
      <alignment horizontal="left" vertical="center"/>
    </xf>
    <xf numFmtId="164" fontId="17" fillId="0" borderId="5" xfId="0" applyNumberFormat="1" applyFont="1" applyFill="1" applyBorder="1" applyAlignment="1" applyProtection="1">
      <alignment horizontal="left" vertical="center"/>
      <protection locked="0"/>
    </xf>
    <xf numFmtId="164" fontId="17" fillId="0" borderId="6" xfId="0" applyNumberFormat="1" applyFont="1" applyFill="1" applyBorder="1" applyAlignment="1" applyProtection="1">
      <alignment horizontal="left" vertical="center"/>
      <protection locked="0"/>
    </xf>
    <xf numFmtId="3" fontId="5" fillId="0" borderId="0" xfId="0" applyNumberFormat="1" applyFont="1" applyFill="1" applyBorder="1" applyAlignment="1">
      <alignment horizontal="left" vertical="center"/>
    </xf>
    <xf numFmtId="3" fontId="16" fillId="0" borderId="8" xfId="0" applyNumberFormat="1" applyFont="1" applyFill="1" applyBorder="1" applyAlignment="1">
      <alignment horizontal="left" vertical="center" wrapText="1"/>
    </xf>
    <xf numFmtId="3" fontId="16" fillId="0" borderId="9" xfId="0" applyNumberFormat="1" applyFont="1" applyFill="1" applyBorder="1" applyAlignment="1">
      <alignment horizontal="left" vertical="center" wrapText="1"/>
    </xf>
    <xf numFmtId="3" fontId="9" fillId="0" borderId="10" xfId="0" applyNumberFormat="1" applyFont="1" applyFill="1" applyBorder="1" applyAlignment="1">
      <alignment horizontal="left" vertical="center" wrapText="1"/>
    </xf>
    <xf numFmtId="3" fontId="9" fillId="0" borderId="11" xfId="0" applyNumberFormat="1" applyFont="1" applyFill="1" applyBorder="1" applyAlignment="1">
      <alignment horizontal="left" vertical="center" wrapText="1"/>
    </xf>
    <xf numFmtId="3" fontId="9" fillId="0" borderId="2" xfId="0" applyNumberFormat="1" applyFont="1" applyFill="1" applyBorder="1" applyAlignment="1">
      <alignment horizontal="left" vertical="center" wrapText="1"/>
    </xf>
    <xf numFmtId="0" fontId="0" fillId="0" borderId="0" xfId="0" applyNumberFormat="1" applyAlignment="1">
      <alignment horizontal="left"/>
    </xf>
    <xf numFmtId="2" fontId="10" fillId="0" borderId="27" xfId="0" applyNumberFormat="1" applyFont="1" applyFill="1" applyBorder="1" applyAlignment="1">
      <alignment horizontal="left" vertical="center" wrapText="1"/>
    </xf>
    <xf numFmtId="2" fontId="10" fillId="0" borderId="28" xfId="0" applyNumberFormat="1" applyFont="1" applyFill="1" applyBorder="1" applyAlignment="1">
      <alignment horizontal="left" vertical="center" wrapText="1"/>
    </xf>
    <xf numFmtId="2" fontId="10" fillId="0" borderId="27" xfId="0" applyNumberFormat="1" applyFont="1" applyFill="1" applyBorder="1" applyAlignment="1">
      <alignment horizontal="left" vertical="center" wrapText="1"/>
    </xf>
    <xf numFmtId="2" fontId="10" fillId="0" borderId="28" xfId="0" applyNumberFormat="1" applyFont="1" applyFill="1" applyBorder="1" applyAlignment="1">
      <alignment horizontal="left" vertical="center" wrapText="1"/>
    </xf>
    <xf numFmtId="14" fontId="13" fillId="0" borderId="0" xfId="0" applyNumberFormat="1" applyFont="1" applyAlignment="1">
      <alignment horizontal="left"/>
    </xf>
    <xf numFmtId="0" fontId="3" fillId="0" borderId="0" xfId="0" applyFont="1" applyAlignment="1">
      <alignment vertical="center"/>
    </xf>
    <xf numFmtId="0" fontId="8" fillId="0" borderId="0" xfId="0" applyFont="1" applyAlignment="1">
      <alignment vertical="center"/>
    </xf>
    <xf numFmtId="0" fontId="12" fillId="0" borderId="0" xfId="0" applyFont="1" applyAlignment="1"/>
    <xf numFmtId="14" fontId="13" fillId="0" borderId="0" xfId="0" applyNumberFormat="1" applyFont="1" applyAlignment="1"/>
    <xf numFmtId="164" fontId="17" fillId="0" borderId="5" xfId="0" applyNumberFormat="1" applyFont="1" applyFill="1" applyBorder="1" applyAlignment="1" applyProtection="1">
      <alignment vertical="center"/>
      <protection locked="0"/>
    </xf>
    <xf numFmtId="164" fontId="17" fillId="0" borderId="6" xfId="0" applyNumberFormat="1" applyFont="1" applyFill="1" applyBorder="1" applyAlignment="1" applyProtection="1">
      <alignment vertical="center"/>
      <protection locked="0"/>
    </xf>
    <xf numFmtId="3" fontId="16" fillId="0" borderId="8" xfId="0" applyNumberFormat="1" applyFont="1" applyFill="1" applyBorder="1" applyAlignment="1">
      <alignment vertical="center" wrapText="1"/>
    </xf>
    <xf numFmtId="3" fontId="16" fillId="0" borderId="9" xfId="0" applyNumberFormat="1" applyFont="1" applyFill="1" applyBorder="1" applyAlignment="1">
      <alignment vertical="center" wrapText="1"/>
    </xf>
    <xf numFmtId="14" fontId="13" fillId="0" borderId="0" xfId="0" applyNumberFormat="1" applyFont="1" applyAlignment="1"/>
    <xf numFmtId="169" fontId="10" fillId="0" borderId="10" xfId="0" applyNumberFormat="1" applyFont="1" applyFill="1" applyBorder="1" applyAlignment="1">
      <alignment horizontal="center" vertical="center"/>
    </xf>
    <xf numFmtId="169" fontId="10" fillId="0" borderId="11" xfId="0" applyNumberFormat="1" applyFont="1" applyFill="1" applyBorder="1" applyAlignment="1">
      <alignment horizontal="center" vertical="center"/>
    </xf>
    <xf numFmtId="169" fontId="10" fillId="0" borderId="2" xfId="0" applyNumberFormat="1" applyFont="1" applyFill="1" applyBorder="1" applyAlignment="1">
      <alignment horizontal="center" vertical="center"/>
    </xf>
    <xf numFmtId="169" fontId="10" fillId="0" borderId="10" xfId="0" applyNumberFormat="1" applyFont="1" applyFill="1" applyBorder="1" applyAlignment="1">
      <alignment horizontal="left" vertical="center"/>
    </xf>
    <xf numFmtId="169" fontId="10" fillId="0" borderId="11" xfId="0" applyNumberFormat="1" applyFont="1" applyFill="1" applyBorder="1" applyAlignment="1">
      <alignment horizontal="left" vertical="center"/>
    </xf>
    <xf numFmtId="169" fontId="10" fillId="0" borderId="2" xfId="0" applyNumberFormat="1" applyFont="1" applyFill="1" applyBorder="1" applyAlignment="1">
      <alignment horizontal="left" vertical="center"/>
    </xf>
    <xf numFmtId="169" fontId="10" fillId="0" borderId="10" xfId="0" applyNumberFormat="1" applyFont="1" applyFill="1" applyBorder="1" applyAlignment="1">
      <alignment vertical="center"/>
    </xf>
    <xf numFmtId="169" fontId="10" fillId="0" borderId="11" xfId="0" applyNumberFormat="1" applyFont="1" applyFill="1" applyBorder="1" applyAlignment="1">
      <alignment vertical="center"/>
    </xf>
    <xf numFmtId="169" fontId="10" fillId="0" borderId="2" xfId="0" applyNumberFormat="1" applyFont="1" applyFill="1" applyBorder="1" applyAlignment="1">
      <alignment vertical="center"/>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00"/>
      <rgbColor rgb="000066CC"/>
      <rgbColor rgb="00F3F8E0"/>
      <rgbColor rgb="00FF00FF"/>
      <rgbColor rgb="0000FFFF"/>
      <rgbColor rgb="00800000"/>
      <rgbColor rgb="00008000"/>
      <rgbColor rgb="00000080"/>
      <rgbColor rgb="00808000"/>
      <rgbColor rgb="00800080"/>
      <rgbColor rgb="00008080"/>
      <rgbColor rgb="00C0C0C0"/>
      <rgbColor rgb="00777777"/>
      <rgbColor rgb="009999FF"/>
      <rgbColor rgb="00F3F8E0"/>
      <rgbColor rgb="00FFFFCC"/>
      <rgbColor rgb="00DDE296"/>
      <rgbColor rgb="00660066"/>
      <rgbColor rgb="00FF8080"/>
      <rgbColor rgb="000066CC"/>
      <rgbColor rgb="00EAEAEA"/>
      <rgbColor rgb="005F5F5F"/>
      <rgbColor rgb="00F0F0F0"/>
      <rgbColor rgb="00FFFF00"/>
      <rgbColor rgb="0000FFFF"/>
      <rgbColor rgb="00800080"/>
      <rgbColor rgb="00800000"/>
      <rgbColor rgb="00008080"/>
      <rgbColor rgb="000000FF"/>
      <rgbColor rgb="0033CCCC"/>
      <rgbColor rgb="00CCFFFF"/>
      <rgbColor rgb="00B2BB34"/>
      <rgbColor rgb="00FFFF99"/>
      <rgbColor rgb="00BBE0E3"/>
      <rgbColor rgb="00FF99CC"/>
      <rgbColor rgb="00CC99FF"/>
      <rgbColor rgb="00FFCC99"/>
      <rgbColor rgb="003366FF"/>
      <rgbColor rgb="0033CCCC"/>
      <rgbColor rgb="0099CC00"/>
      <rgbColor rgb="00FFCC00"/>
      <rgbColor rgb="00FF9900"/>
      <rgbColor rgb="00FF6600"/>
      <rgbColor rgb="00666699"/>
      <rgbColor rgb="00969696"/>
      <rgbColor rgb="00003366"/>
      <rgbColor rgb="00009999"/>
      <rgbColor rgb="000071A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139906</xdr:colOff>
      <xdr:row>0</xdr:row>
      <xdr:rowOff>124691</xdr:rowOff>
    </xdr:from>
    <xdr:to>
      <xdr:col>1</xdr:col>
      <xdr:colOff>397081</xdr:colOff>
      <xdr:row>3</xdr:row>
      <xdr:rowOff>130629</xdr:rowOff>
    </xdr:to>
    <xdr:pic>
      <xdr:nvPicPr>
        <xdr:cNvPr id="2" name="Picture 1" descr="gts niv"/>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06" y="124691"/>
          <a:ext cx="1019175" cy="8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139906</xdr:colOff>
      <xdr:row>0</xdr:row>
      <xdr:rowOff>124691</xdr:rowOff>
    </xdr:from>
    <xdr:to>
      <xdr:col>1</xdr:col>
      <xdr:colOff>397081</xdr:colOff>
      <xdr:row>3</xdr:row>
      <xdr:rowOff>130629</xdr:rowOff>
    </xdr:to>
    <xdr:pic>
      <xdr:nvPicPr>
        <xdr:cNvPr id="2" name="Picture 1" descr="gts niv"/>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906" y="124691"/>
          <a:ext cx="1019175" cy="8631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agas.es/enagas/es/Gestion_Tecnica_Sistema/Mercados/Indice_de_Desequilibrio"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agas.es/enagas/es/Gestion_Tecnica_Sistema/Mercados/Indice_de_Desequilib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7"/>
  <sheetViews>
    <sheetView showGridLines="0" tabSelected="1" zoomScale="80" zoomScaleNormal="80" zoomScaleSheetLayoutView="71" workbookViewId="0">
      <selection activeCell="L5" sqref="L5"/>
    </sheetView>
  </sheetViews>
  <sheetFormatPr baseColWidth="10" defaultRowHeight="12.75" x14ac:dyDescent="0.2"/>
  <cols>
    <col min="2" max="2" width="25.7109375" customWidth="1"/>
    <col min="3" max="3" width="25.7109375" style="73" customWidth="1"/>
    <col min="4" max="8" width="25.7109375" style="74" customWidth="1"/>
    <col min="9" max="10" width="48.42578125" style="18" customWidth="1"/>
    <col min="11" max="14" width="16.7109375" customWidth="1"/>
  </cols>
  <sheetData>
    <row r="1" spans="1:14" ht="15.75" customHeight="1" x14ac:dyDescent="0.2">
      <c r="J1" s="114"/>
      <c r="K1" s="1"/>
      <c r="L1" s="1"/>
      <c r="M1" s="1"/>
      <c r="N1" s="1"/>
    </row>
    <row r="2" spans="1:14" ht="22.5" customHeight="1" x14ac:dyDescent="0.25">
      <c r="A2" s="2"/>
      <c r="B2" s="15"/>
      <c r="C2" s="75"/>
      <c r="D2" s="75"/>
      <c r="E2" s="75"/>
      <c r="F2" s="75"/>
      <c r="G2" s="75"/>
      <c r="H2" s="75"/>
      <c r="I2" s="19"/>
      <c r="J2" s="115"/>
      <c r="K2" s="7"/>
      <c r="L2" s="7"/>
      <c r="M2" s="7"/>
      <c r="N2" s="7"/>
    </row>
    <row r="3" spans="1:14" ht="29.25" customHeight="1" x14ac:dyDescent="0.25">
      <c r="A3" s="2"/>
      <c r="B3" s="45" t="s">
        <v>1</v>
      </c>
      <c r="C3" s="45"/>
      <c r="D3" s="45"/>
      <c r="E3" s="45"/>
      <c r="F3" s="45"/>
      <c r="G3" s="45"/>
      <c r="H3" s="45"/>
      <c r="I3" s="116"/>
      <c r="J3" s="116"/>
    </row>
    <row r="4" spans="1:14" ht="29.25" customHeight="1" x14ac:dyDescent="0.25">
      <c r="A4" s="2"/>
      <c r="B4" s="36"/>
      <c r="C4" s="40"/>
      <c r="D4" s="40"/>
      <c r="E4" s="40"/>
      <c r="F4" s="40"/>
      <c r="G4" s="40"/>
      <c r="H4" s="40"/>
      <c r="I4" s="20"/>
    </row>
    <row r="5" spans="1:14" ht="18.600000000000001" customHeight="1" x14ac:dyDescent="0.25">
      <c r="A5" s="2"/>
      <c r="B5" s="24" t="s">
        <v>15</v>
      </c>
      <c r="C5" s="40"/>
      <c r="D5" s="40"/>
      <c r="E5" s="40"/>
      <c r="F5" s="40"/>
      <c r="G5" s="40"/>
      <c r="H5" s="40"/>
      <c r="I5" s="20"/>
    </row>
    <row r="6" spans="1:14" ht="15" customHeight="1" x14ac:dyDescent="0.25">
      <c r="A6" s="2"/>
      <c r="B6" s="24" t="s">
        <v>16</v>
      </c>
      <c r="C6" s="40"/>
      <c r="D6" s="40"/>
      <c r="E6" s="40"/>
      <c r="F6" s="40"/>
      <c r="G6" s="40"/>
      <c r="H6" s="40"/>
      <c r="I6" s="20"/>
    </row>
    <row r="7" spans="1:14" ht="16.899999999999999" customHeight="1" x14ac:dyDescent="0.25">
      <c r="A7" s="2"/>
      <c r="B7" s="12"/>
      <c r="C7" s="40"/>
      <c r="D7" s="40"/>
      <c r="E7" s="40"/>
      <c r="F7" s="40"/>
      <c r="G7" s="40"/>
      <c r="H7" s="40"/>
      <c r="J7" s="21" t="s">
        <v>0</v>
      </c>
    </row>
    <row r="8" spans="1:14" ht="12.75" customHeight="1" x14ac:dyDescent="0.25">
      <c r="A8" s="2"/>
      <c r="B8" s="12" t="s">
        <v>3</v>
      </c>
      <c r="C8" s="40"/>
      <c r="D8" s="40"/>
      <c r="E8" s="40"/>
      <c r="F8" s="40"/>
      <c r="G8" s="40"/>
      <c r="H8" s="40"/>
      <c r="J8" s="22">
        <f ca="1">TODAY()</f>
        <v>43528</v>
      </c>
    </row>
    <row r="9" spans="1:14" ht="18.75" customHeight="1" x14ac:dyDescent="0.25">
      <c r="A9" s="2"/>
      <c r="B9" s="12"/>
      <c r="C9" s="40"/>
      <c r="D9" s="40"/>
      <c r="E9" s="40"/>
      <c r="F9" s="40"/>
      <c r="G9" s="40"/>
      <c r="H9" s="40"/>
      <c r="I9" s="22"/>
    </row>
    <row r="10" spans="1:14" ht="30" customHeight="1" x14ac:dyDescent="0.25">
      <c r="A10" s="2"/>
      <c r="B10" s="46" t="s">
        <v>48</v>
      </c>
      <c r="C10" s="47"/>
      <c r="D10" s="47"/>
      <c r="E10" s="47"/>
      <c r="F10" s="47"/>
      <c r="G10" s="47"/>
      <c r="H10" s="47"/>
      <c r="I10" s="117"/>
      <c r="J10" s="118"/>
    </row>
    <row r="11" spans="1:14" ht="30" customHeight="1" thickBot="1" x14ac:dyDescent="0.3">
      <c r="A11" s="2"/>
      <c r="B11" s="25"/>
      <c r="C11" s="76"/>
      <c r="D11" s="77"/>
      <c r="E11" s="77"/>
      <c r="F11" s="77"/>
      <c r="G11" s="77"/>
      <c r="H11" s="78"/>
      <c r="I11" s="119"/>
      <c r="J11" s="119"/>
    </row>
    <row r="12" spans="1:14" ht="30" customHeight="1" thickBot="1" x14ac:dyDescent="0.3">
      <c r="A12" s="2"/>
      <c r="B12" s="48" t="s">
        <v>8</v>
      </c>
      <c r="C12" s="49"/>
      <c r="D12" s="49"/>
      <c r="E12" s="50"/>
      <c r="F12" s="79"/>
      <c r="G12" s="48" t="s">
        <v>18</v>
      </c>
      <c r="H12" s="49"/>
      <c r="I12" s="120"/>
      <c r="J12" s="121"/>
    </row>
    <row r="13" spans="1:14" ht="39.950000000000003" customHeight="1" x14ac:dyDescent="0.25">
      <c r="A13" s="2"/>
      <c r="B13" s="28" t="s">
        <v>29</v>
      </c>
      <c r="C13" s="29">
        <f>COUNTIF(C19:C383,"COMPRA")</f>
        <v>11</v>
      </c>
      <c r="D13" s="28" t="s">
        <v>54</v>
      </c>
      <c r="E13" s="140">
        <v>38.25</v>
      </c>
      <c r="G13" s="28" t="s">
        <v>29</v>
      </c>
      <c r="H13" s="29">
        <f>COUNTIF(C19:C383,"VENTA")</f>
        <v>73</v>
      </c>
      <c r="I13" s="122" t="s">
        <v>56</v>
      </c>
      <c r="J13" s="143">
        <v>29.75</v>
      </c>
    </row>
    <row r="14" spans="1:14" ht="39.950000000000003" customHeight="1" x14ac:dyDescent="0.25">
      <c r="A14" s="2"/>
      <c r="B14" s="30" t="s">
        <v>31</v>
      </c>
      <c r="C14" s="31">
        <v>337574</v>
      </c>
      <c r="D14" s="30" t="s">
        <v>30</v>
      </c>
      <c r="E14" s="141">
        <v>27.007955885228132</v>
      </c>
      <c r="G14" s="30" t="s">
        <v>32</v>
      </c>
      <c r="H14" s="31">
        <v>-1851785</v>
      </c>
      <c r="I14" s="123" t="s">
        <v>30</v>
      </c>
      <c r="J14" s="144">
        <v>22.983170378850673</v>
      </c>
    </row>
    <row r="15" spans="1:14" ht="39.950000000000003" customHeight="1" thickBot="1" x14ac:dyDescent="0.3">
      <c r="A15" s="2"/>
      <c r="B15" s="32" t="s">
        <v>33</v>
      </c>
      <c r="C15" s="33">
        <v>9117183.7000000011</v>
      </c>
      <c r="D15" s="32" t="s">
        <v>55</v>
      </c>
      <c r="E15" s="142">
        <v>20.5</v>
      </c>
      <c r="G15" s="32" t="s">
        <v>33</v>
      </c>
      <c r="H15" s="33">
        <v>-42559890.159999996</v>
      </c>
      <c r="I15" s="124" t="s">
        <v>57</v>
      </c>
      <c r="J15" s="145">
        <v>16.350000000000001</v>
      </c>
    </row>
    <row r="16" spans="1:14" ht="22.5" customHeight="1" x14ac:dyDescent="0.25">
      <c r="A16" s="2"/>
      <c r="B16" s="12"/>
      <c r="C16" s="40"/>
      <c r="F16" s="40"/>
      <c r="G16" s="40"/>
      <c r="H16" s="40"/>
      <c r="J16" s="125"/>
    </row>
    <row r="17" spans="2:14" ht="30" customHeight="1" thickBot="1" x14ac:dyDescent="0.25">
      <c r="B17" s="3"/>
      <c r="C17" s="80"/>
      <c r="D17" s="81"/>
      <c r="E17" s="81"/>
      <c r="F17" s="81"/>
      <c r="G17" s="81"/>
      <c r="H17" s="81"/>
      <c r="I17" s="25"/>
      <c r="J17" s="119"/>
      <c r="K17" s="8"/>
      <c r="L17" s="8"/>
      <c r="M17" s="8"/>
      <c r="N17" s="8"/>
    </row>
    <row r="18" spans="2:14" ht="39.950000000000003" customHeight="1" thickBot="1" x14ac:dyDescent="0.25">
      <c r="B18" s="34" t="s">
        <v>9</v>
      </c>
      <c r="C18" s="34" t="s">
        <v>35</v>
      </c>
      <c r="D18" s="34" t="s">
        <v>36</v>
      </c>
      <c r="E18" s="34" t="s">
        <v>34</v>
      </c>
      <c r="F18" s="34" t="s">
        <v>12</v>
      </c>
      <c r="G18" s="34" t="s">
        <v>13</v>
      </c>
      <c r="H18" s="34" t="s">
        <v>14</v>
      </c>
      <c r="I18" s="51" t="s">
        <v>4</v>
      </c>
      <c r="J18" s="52"/>
      <c r="K18" s="6"/>
      <c r="L18" s="6"/>
      <c r="M18" s="6"/>
      <c r="N18" s="6"/>
    </row>
    <row r="19" spans="2:14" s="100" customFormat="1" ht="14.25" x14ac:dyDescent="0.2">
      <c r="B19" s="95">
        <v>43465</v>
      </c>
      <c r="C19" s="96" t="s">
        <v>11</v>
      </c>
      <c r="D19" s="97" t="s">
        <v>10</v>
      </c>
      <c r="E19" s="98" t="s">
        <v>10</v>
      </c>
      <c r="F19" s="98" t="s">
        <v>10</v>
      </c>
      <c r="G19" s="98" t="s">
        <v>10</v>
      </c>
      <c r="H19" s="98" t="s">
        <v>10</v>
      </c>
      <c r="I19" s="86"/>
      <c r="J19" s="87"/>
      <c r="K19" s="99"/>
      <c r="L19" s="99"/>
      <c r="M19" s="99"/>
      <c r="N19" s="99"/>
    </row>
    <row r="20" spans="2:14" s="100" customFormat="1" ht="14.25" x14ac:dyDescent="0.2">
      <c r="B20" s="95">
        <v>43464</v>
      </c>
      <c r="C20" s="101" t="s">
        <v>11</v>
      </c>
      <c r="D20" s="102" t="s">
        <v>10</v>
      </c>
      <c r="E20" s="103" t="s">
        <v>10</v>
      </c>
      <c r="F20" s="103" t="s">
        <v>10</v>
      </c>
      <c r="G20" s="103" t="s">
        <v>10</v>
      </c>
      <c r="H20" s="103" t="s">
        <v>10</v>
      </c>
      <c r="I20" s="84"/>
      <c r="J20" s="85"/>
      <c r="K20" s="99"/>
      <c r="L20" s="99"/>
      <c r="M20" s="99"/>
      <c r="N20" s="99"/>
    </row>
    <row r="21" spans="2:14" s="100" customFormat="1" ht="14.25" x14ac:dyDescent="0.2">
      <c r="B21" s="95">
        <v>43463</v>
      </c>
      <c r="C21" s="101" t="s">
        <v>11</v>
      </c>
      <c r="D21" s="102" t="s">
        <v>10</v>
      </c>
      <c r="E21" s="103" t="s">
        <v>10</v>
      </c>
      <c r="F21" s="103" t="s">
        <v>10</v>
      </c>
      <c r="G21" s="103" t="s">
        <v>10</v>
      </c>
      <c r="H21" s="103" t="s">
        <v>10</v>
      </c>
      <c r="I21" s="84"/>
      <c r="J21" s="85"/>
      <c r="K21" s="99"/>
      <c r="L21" s="99"/>
      <c r="M21" s="99"/>
      <c r="N21" s="99"/>
    </row>
    <row r="22" spans="2:14" s="100" customFormat="1" ht="134.25" customHeight="1" x14ac:dyDescent="0.2">
      <c r="B22" s="95">
        <v>43462</v>
      </c>
      <c r="C22" s="96" t="s">
        <v>18</v>
      </c>
      <c r="D22" s="97">
        <v>-19459</v>
      </c>
      <c r="E22" s="98">
        <v>-482444.47</v>
      </c>
      <c r="F22" s="98">
        <v>24.792870651112594</v>
      </c>
      <c r="G22" s="98">
        <v>24.75</v>
      </c>
      <c r="H22" s="98">
        <v>24.85</v>
      </c>
      <c r="I22" s="43" t="s">
        <v>52</v>
      </c>
      <c r="J22" s="44"/>
      <c r="K22" s="99"/>
      <c r="L22" s="99"/>
      <c r="M22" s="99"/>
      <c r="N22" s="99"/>
    </row>
    <row r="23" spans="2:14" s="100" customFormat="1" ht="134.25" customHeight="1" x14ac:dyDescent="0.2">
      <c r="B23" s="95">
        <v>43461</v>
      </c>
      <c r="C23" s="101" t="s">
        <v>18</v>
      </c>
      <c r="D23" s="102">
        <v>-38547</v>
      </c>
      <c r="E23" s="103">
        <v>-959184.44</v>
      </c>
      <c r="F23" s="103">
        <v>24.883504293459932</v>
      </c>
      <c r="G23" s="103">
        <v>24.66</v>
      </c>
      <c r="H23" s="103">
        <v>25</v>
      </c>
      <c r="I23" s="43" t="s">
        <v>52</v>
      </c>
      <c r="J23" s="44"/>
      <c r="K23" s="99"/>
      <c r="L23" s="99"/>
      <c r="M23" s="99"/>
      <c r="N23" s="99"/>
    </row>
    <row r="24" spans="2:14" s="100" customFormat="1" ht="134.25" customHeight="1" x14ac:dyDescent="0.2">
      <c r="B24" s="95">
        <v>43460</v>
      </c>
      <c r="C24" s="101" t="s">
        <v>18</v>
      </c>
      <c r="D24" s="102">
        <v>-73578</v>
      </c>
      <c r="E24" s="103">
        <v>-1777110.75</v>
      </c>
      <c r="F24" s="103">
        <v>24.152746065399985</v>
      </c>
      <c r="G24" s="103">
        <v>23.83</v>
      </c>
      <c r="H24" s="103">
        <v>24.65</v>
      </c>
      <c r="I24" s="43" t="s">
        <v>50</v>
      </c>
      <c r="J24" s="44"/>
      <c r="K24" s="99"/>
      <c r="L24" s="99"/>
      <c r="M24" s="99"/>
      <c r="N24" s="99"/>
    </row>
    <row r="25" spans="2:14" s="100" customFormat="1" ht="134.25" customHeight="1" x14ac:dyDescent="0.2">
      <c r="B25" s="95">
        <v>43459</v>
      </c>
      <c r="C25" s="96" t="s">
        <v>18</v>
      </c>
      <c r="D25" s="97">
        <v>-35100</v>
      </c>
      <c r="E25" s="98">
        <v>-826444.5</v>
      </c>
      <c r="F25" s="98">
        <v>23.545427350427349</v>
      </c>
      <c r="G25" s="98">
        <v>23.25</v>
      </c>
      <c r="H25" s="98">
        <v>24.5</v>
      </c>
      <c r="I25" s="43" t="s">
        <v>50</v>
      </c>
      <c r="J25" s="44"/>
      <c r="K25" s="99"/>
      <c r="L25" s="99"/>
      <c r="M25" s="99"/>
      <c r="N25" s="99"/>
    </row>
    <row r="26" spans="2:14" s="100" customFormat="1" ht="134.25" customHeight="1" x14ac:dyDescent="0.2">
      <c r="B26" s="95">
        <v>43458</v>
      </c>
      <c r="C26" s="101" t="s">
        <v>18</v>
      </c>
      <c r="D26" s="102">
        <v>-30716</v>
      </c>
      <c r="E26" s="103">
        <v>-750713.04</v>
      </c>
      <c r="F26" s="103">
        <v>24.440455788514132</v>
      </c>
      <c r="G26" s="103">
        <v>24.3</v>
      </c>
      <c r="H26" s="103">
        <v>24.7</v>
      </c>
      <c r="I26" s="43" t="s">
        <v>52</v>
      </c>
      <c r="J26" s="44"/>
      <c r="K26" s="99"/>
      <c r="L26" s="99"/>
      <c r="M26" s="99"/>
      <c r="N26" s="99"/>
    </row>
    <row r="27" spans="2:14" s="100" customFormat="1" ht="134.25" customHeight="1" x14ac:dyDescent="0.2">
      <c r="B27" s="95">
        <v>43457</v>
      </c>
      <c r="C27" s="101" t="s">
        <v>18</v>
      </c>
      <c r="D27" s="102">
        <v>-89500</v>
      </c>
      <c r="E27" s="103">
        <v>-2172143.41</v>
      </c>
      <c r="F27" s="103">
        <v>24.269758770949721</v>
      </c>
      <c r="G27" s="103">
        <v>23.9</v>
      </c>
      <c r="H27" s="103">
        <v>24.85</v>
      </c>
      <c r="I27" s="43" t="s">
        <v>50</v>
      </c>
      <c r="J27" s="44"/>
      <c r="K27" s="99"/>
      <c r="L27" s="99"/>
      <c r="M27" s="99"/>
      <c r="N27" s="99"/>
    </row>
    <row r="28" spans="2:14" s="100" customFormat="1" ht="134.25" customHeight="1" x14ac:dyDescent="0.2">
      <c r="B28" s="95">
        <v>43456</v>
      </c>
      <c r="C28" s="96" t="s">
        <v>18</v>
      </c>
      <c r="D28" s="97">
        <v>-14858</v>
      </c>
      <c r="E28" s="98">
        <v>-362741.9</v>
      </c>
      <c r="F28" s="98">
        <v>24.413911697402074</v>
      </c>
      <c r="G28" s="98">
        <v>24.3</v>
      </c>
      <c r="H28" s="98">
        <v>24.5</v>
      </c>
      <c r="I28" s="43" t="s">
        <v>52</v>
      </c>
      <c r="J28" s="44"/>
      <c r="K28" s="99"/>
      <c r="L28" s="99"/>
      <c r="M28" s="99"/>
      <c r="N28" s="99"/>
    </row>
    <row r="29" spans="2:14" s="100" customFormat="1" ht="14.25" x14ac:dyDescent="0.2">
      <c r="B29" s="95">
        <v>43455</v>
      </c>
      <c r="C29" s="101" t="s">
        <v>11</v>
      </c>
      <c r="D29" s="102" t="s">
        <v>10</v>
      </c>
      <c r="E29" s="103" t="s">
        <v>10</v>
      </c>
      <c r="F29" s="103" t="s">
        <v>10</v>
      </c>
      <c r="G29" s="103" t="s">
        <v>10</v>
      </c>
      <c r="H29" s="103" t="s">
        <v>10</v>
      </c>
      <c r="I29" s="84"/>
      <c r="J29" s="85"/>
      <c r="K29" s="99"/>
      <c r="L29" s="99"/>
      <c r="M29" s="99"/>
      <c r="N29" s="99"/>
    </row>
    <row r="30" spans="2:14" s="100" customFormat="1" ht="14.25" x14ac:dyDescent="0.2">
      <c r="B30" s="95">
        <v>43454</v>
      </c>
      <c r="C30" s="101" t="s">
        <v>11</v>
      </c>
      <c r="D30" s="102" t="s">
        <v>10</v>
      </c>
      <c r="E30" s="103" t="s">
        <v>10</v>
      </c>
      <c r="F30" s="103" t="s">
        <v>10</v>
      </c>
      <c r="G30" s="103" t="s">
        <v>10</v>
      </c>
      <c r="H30" s="103" t="s">
        <v>10</v>
      </c>
      <c r="I30" s="84"/>
      <c r="J30" s="85"/>
      <c r="K30" s="99"/>
      <c r="L30" s="99"/>
      <c r="M30" s="99"/>
      <c r="N30" s="99"/>
    </row>
    <row r="31" spans="2:14" s="100" customFormat="1" ht="14.25" x14ac:dyDescent="0.2">
      <c r="B31" s="95">
        <v>43453</v>
      </c>
      <c r="C31" s="96" t="s">
        <v>11</v>
      </c>
      <c r="D31" s="97" t="s">
        <v>10</v>
      </c>
      <c r="E31" s="98" t="s">
        <v>10</v>
      </c>
      <c r="F31" s="98" t="s">
        <v>10</v>
      </c>
      <c r="G31" s="98" t="s">
        <v>10</v>
      </c>
      <c r="H31" s="98" t="s">
        <v>10</v>
      </c>
      <c r="I31" s="84"/>
      <c r="J31" s="85"/>
      <c r="K31" s="99"/>
      <c r="L31" s="99"/>
      <c r="M31" s="99"/>
      <c r="N31" s="99"/>
    </row>
    <row r="32" spans="2:14" s="100" customFormat="1" ht="14.25" x14ac:dyDescent="0.2">
      <c r="B32" s="95">
        <v>43452</v>
      </c>
      <c r="C32" s="101" t="s">
        <v>11</v>
      </c>
      <c r="D32" s="102" t="s">
        <v>10</v>
      </c>
      <c r="E32" s="103" t="s">
        <v>10</v>
      </c>
      <c r="F32" s="103" t="s">
        <v>10</v>
      </c>
      <c r="G32" s="103" t="s">
        <v>10</v>
      </c>
      <c r="H32" s="103" t="s">
        <v>10</v>
      </c>
      <c r="I32" s="84"/>
      <c r="J32" s="85"/>
      <c r="K32" s="99"/>
      <c r="L32" s="99"/>
      <c r="M32" s="99"/>
      <c r="N32" s="99"/>
    </row>
    <row r="33" spans="2:14" s="100" customFormat="1" ht="14.25" x14ac:dyDescent="0.2">
      <c r="B33" s="95">
        <v>43451</v>
      </c>
      <c r="C33" s="101" t="s">
        <v>11</v>
      </c>
      <c r="D33" s="102" t="s">
        <v>10</v>
      </c>
      <c r="E33" s="103" t="s">
        <v>10</v>
      </c>
      <c r="F33" s="103" t="s">
        <v>10</v>
      </c>
      <c r="G33" s="103" t="s">
        <v>10</v>
      </c>
      <c r="H33" s="103" t="s">
        <v>10</v>
      </c>
      <c r="I33" s="84"/>
      <c r="J33" s="85"/>
      <c r="K33" s="99"/>
      <c r="L33" s="99"/>
      <c r="M33" s="99"/>
      <c r="N33" s="99"/>
    </row>
    <row r="34" spans="2:14" s="100" customFormat="1" ht="14.25" x14ac:dyDescent="0.2">
      <c r="B34" s="95">
        <v>43450</v>
      </c>
      <c r="C34" s="96" t="s">
        <v>11</v>
      </c>
      <c r="D34" s="97" t="s">
        <v>10</v>
      </c>
      <c r="E34" s="98" t="s">
        <v>10</v>
      </c>
      <c r="F34" s="98" t="s">
        <v>10</v>
      </c>
      <c r="G34" s="98" t="s">
        <v>10</v>
      </c>
      <c r="H34" s="98" t="s">
        <v>10</v>
      </c>
      <c r="I34" s="84"/>
      <c r="J34" s="85"/>
      <c r="K34" s="99"/>
      <c r="L34" s="99"/>
      <c r="M34" s="99"/>
      <c r="N34" s="99"/>
    </row>
    <row r="35" spans="2:14" s="100" customFormat="1" ht="14.25" x14ac:dyDescent="0.2">
      <c r="B35" s="95">
        <v>43449</v>
      </c>
      <c r="C35" s="101" t="s">
        <v>11</v>
      </c>
      <c r="D35" s="102" t="s">
        <v>10</v>
      </c>
      <c r="E35" s="103" t="s">
        <v>10</v>
      </c>
      <c r="F35" s="103" t="s">
        <v>10</v>
      </c>
      <c r="G35" s="103" t="s">
        <v>10</v>
      </c>
      <c r="H35" s="103" t="s">
        <v>10</v>
      </c>
      <c r="I35" s="84"/>
      <c r="J35" s="85"/>
      <c r="K35" s="99"/>
      <c r="L35" s="99"/>
      <c r="M35" s="99"/>
      <c r="N35" s="99"/>
    </row>
    <row r="36" spans="2:14" s="100" customFormat="1" ht="14.25" x14ac:dyDescent="0.2">
      <c r="B36" s="95">
        <v>43448</v>
      </c>
      <c r="C36" s="101" t="s">
        <v>11</v>
      </c>
      <c r="D36" s="102" t="s">
        <v>10</v>
      </c>
      <c r="E36" s="103" t="s">
        <v>10</v>
      </c>
      <c r="F36" s="103" t="s">
        <v>10</v>
      </c>
      <c r="G36" s="103" t="s">
        <v>10</v>
      </c>
      <c r="H36" s="103" t="s">
        <v>10</v>
      </c>
      <c r="I36" s="84"/>
      <c r="J36" s="85"/>
      <c r="K36" s="99"/>
      <c r="L36" s="99"/>
      <c r="M36" s="99"/>
      <c r="N36" s="99"/>
    </row>
    <row r="37" spans="2:14" s="100" customFormat="1" ht="14.25" x14ac:dyDescent="0.2">
      <c r="B37" s="95">
        <v>43447</v>
      </c>
      <c r="C37" s="96" t="s">
        <v>11</v>
      </c>
      <c r="D37" s="97" t="s">
        <v>10</v>
      </c>
      <c r="E37" s="98" t="s">
        <v>10</v>
      </c>
      <c r="F37" s="98" t="s">
        <v>10</v>
      </c>
      <c r="G37" s="98" t="s">
        <v>10</v>
      </c>
      <c r="H37" s="98" t="s">
        <v>10</v>
      </c>
      <c r="I37" s="84"/>
      <c r="J37" s="85"/>
      <c r="K37" s="99"/>
      <c r="L37" s="99"/>
      <c r="M37" s="99"/>
      <c r="N37" s="99"/>
    </row>
    <row r="38" spans="2:14" s="100" customFormat="1" ht="14.25" x14ac:dyDescent="0.2">
      <c r="B38" s="95">
        <v>43446</v>
      </c>
      <c r="C38" s="101" t="s">
        <v>11</v>
      </c>
      <c r="D38" s="102" t="s">
        <v>10</v>
      </c>
      <c r="E38" s="103" t="s">
        <v>10</v>
      </c>
      <c r="F38" s="103" t="s">
        <v>10</v>
      </c>
      <c r="G38" s="103" t="s">
        <v>10</v>
      </c>
      <c r="H38" s="103" t="s">
        <v>10</v>
      </c>
      <c r="I38" s="84"/>
      <c r="J38" s="85"/>
      <c r="K38" s="99"/>
      <c r="L38" s="99"/>
      <c r="M38" s="99"/>
      <c r="N38" s="99"/>
    </row>
    <row r="39" spans="2:14" s="100" customFormat="1" ht="14.25" x14ac:dyDescent="0.2">
      <c r="B39" s="95">
        <v>43445</v>
      </c>
      <c r="C39" s="101" t="s">
        <v>11</v>
      </c>
      <c r="D39" s="102" t="s">
        <v>10</v>
      </c>
      <c r="E39" s="103" t="s">
        <v>10</v>
      </c>
      <c r="F39" s="103" t="s">
        <v>10</v>
      </c>
      <c r="G39" s="103" t="s">
        <v>10</v>
      </c>
      <c r="H39" s="103" t="s">
        <v>10</v>
      </c>
      <c r="I39" s="84"/>
      <c r="J39" s="85"/>
      <c r="K39" s="99"/>
      <c r="L39" s="99"/>
      <c r="M39" s="99"/>
      <c r="N39" s="99"/>
    </row>
    <row r="40" spans="2:14" s="100" customFormat="1" ht="14.25" x14ac:dyDescent="0.2">
      <c r="B40" s="95">
        <v>43444</v>
      </c>
      <c r="C40" s="96" t="s">
        <v>11</v>
      </c>
      <c r="D40" s="97" t="s">
        <v>10</v>
      </c>
      <c r="E40" s="98" t="s">
        <v>10</v>
      </c>
      <c r="F40" s="98" t="s">
        <v>10</v>
      </c>
      <c r="G40" s="98" t="s">
        <v>10</v>
      </c>
      <c r="H40" s="98" t="s">
        <v>10</v>
      </c>
      <c r="I40" s="84"/>
      <c r="J40" s="85"/>
      <c r="K40" s="99"/>
      <c r="L40" s="99"/>
      <c r="M40" s="99"/>
      <c r="N40" s="99"/>
    </row>
    <row r="41" spans="2:14" s="100" customFormat="1" ht="134.25" customHeight="1" x14ac:dyDescent="0.2">
      <c r="B41" s="95">
        <v>43443</v>
      </c>
      <c r="C41" s="101" t="s">
        <v>18</v>
      </c>
      <c r="D41" s="102">
        <v>-33250</v>
      </c>
      <c r="E41" s="103">
        <v>-817675</v>
      </c>
      <c r="F41" s="103">
        <v>24.591729323308272</v>
      </c>
      <c r="G41" s="103">
        <v>24.55</v>
      </c>
      <c r="H41" s="103">
        <v>24.6</v>
      </c>
      <c r="I41" s="43" t="s">
        <v>52</v>
      </c>
      <c r="J41" s="44"/>
      <c r="K41" s="99"/>
      <c r="L41" s="99"/>
      <c r="M41" s="99"/>
      <c r="N41" s="99"/>
    </row>
    <row r="42" spans="2:14" s="100" customFormat="1" ht="134.25" customHeight="1" x14ac:dyDescent="0.2">
      <c r="B42" s="95">
        <v>43442</v>
      </c>
      <c r="C42" s="101" t="s">
        <v>18</v>
      </c>
      <c r="D42" s="102">
        <v>-27528</v>
      </c>
      <c r="E42" s="103">
        <v>-672852.9</v>
      </c>
      <c r="F42" s="103">
        <v>24.442491281604184</v>
      </c>
      <c r="G42" s="103">
        <v>24.3</v>
      </c>
      <c r="H42" s="103">
        <v>24.5</v>
      </c>
      <c r="I42" s="43" t="s">
        <v>52</v>
      </c>
      <c r="J42" s="44"/>
      <c r="K42" s="99"/>
      <c r="L42" s="99"/>
      <c r="M42" s="99"/>
      <c r="N42" s="99"/>
    </row>
    <row r="43" spans="2:14" s="100" customFormat="1" ht="134.25" customHeight="1" x14ac:dyDescent="0.2">
      <c r="B43" s="95">
        <v>43441</v>
      </c>
      <c r="C43" s="96" t="s">
        <v>18</v>
      </c>
      <c r="D43" s="97">
        <v>-12509</v>
      </c>
      <c r="E43" s="98">
        <v>-309986.05</v>
      </c>
      <c r="F43" s="98">
        <v>24.781041650011989</v>
      </c>
      <c r="G43" s="98">
        <v>24.7</v>
      </c>
      <c r="H43" s="98">
        <v>24.95</v>
      </c>
      <c r="I43" s="43" t="s">
        <v>52</v>
      </c>
      <c r="J43" s="44"/>
      <c r="K43" s="99"/>
      <c r="L43" s="99"/>
      <c r="M43" s="99"/>
      <c r="N43" s="99"/>
    </row>
    <row r="44" spans="2:14" s="100" customFormat="1" ht="14.25" x14ac:dyDescent="0.2">
      <c r="B44" s="95">
        <v>43440</v>
      </c>
      <c r="C44" s="101" t="s">
        <v>11</v>
      </c>
      <c r="D44" s="102" t="s">
        <v>10</v>
      </c>
      <c r="E44" s="103" t="s">
        <v>10</v>
      </c>
      <c r="F44" s="103" t="s">
        <v>10</v>
      </c>
      <c r="G44" s="103" t="s">
        <v>10</v>
      </c>
      <c r="H44" s="103" t="s">
        <v>10</v>
      </c>
      <c r="I44" s="84"/>
      <c r="J44" s="85"/>
      <c r="K44" s="99"/>
      <c r="L44" s="99"/>
      <c r="M44" s="99"/>
      <c r="N44" s="99"/>
    </row>
    <row r="45" spans="2:14" s="100" customFormat="1" ht="14.25" x14ac:dyDescent="0.2">
      <c r="B45" s="95">
        <v>43439</v>
      </c>
      <c r="C45" s="101" t="s">
        <v>11</v>
      </c>
      <c r="D45" s="102" t="s">
        <v>10</v>
      </c>
      <c r="E45" s="103" t="s">
        <v>10</v>
      </c>
      <c r="F45" s="103" t="s">
        <v>10</v>
      </c>
      <c r="G45" s="103" t="s">
        <v>10</v>
      </c>
      <c r="H45" s="103" t="s">
        <v>10</v>
      </c>
      <c r="I45" s="84"/>
      <c r="J45" s="85"/>
      <c r="K45" s="99"/>
      <c r="L45" s="99"/>
      <c r="M45" s="99"/>
      <c r="N45" s="99"/>
    </row>
    <row r="46" spans="2:14" s="100" customFormat="1" ht="14.25" x14ac:dyDescent="0.2">
      <c r="B46" s="95">
        <v>43438</v>
      </c>
      <c r="C46" s="96" t="s">
        <v>11</v>
      </c>
      <c r="D46" s="97" t="s">
        <v>10</v>
      </c>
      <c r="E46" s="98" t="s">
        <v>10</v>
      </c>
      <c r="F46" s="98" t="s">
        <v>10</v>
      </c>
      <c r="G46" s="98" t="s">
        <v>10</v>
      </c>
      <c r="H46" s="98" t="s">
        <v>10</v>
      </c>
      <c r="I46" s="84"/>
      <c r="J46" s="85"/>
      <c r="K46" s="99"/>
      <c r="L46" s="99"/>
      <c r="M46" s="99"/>
      <c r="N46" s="99"/>
    </row>
    <row r="47" spans="2:14" s="100" customFormat="1" ht="14.25" x14ac:dyDescent="0.2">
      <c r="B47" s="95">
        <v>43437</v>
      </c>
      <c r="C47" s="101" t="s">
        <v>11</v>
      </c>
      <c r="D47" s="102" t="s">
        <v>10</v>
      </c>
      <c r="E47" s="103" t="s">
        <v>10</v>
      </c>
      <c r="F47" s="103" t="s">
        <v>10</v>
      </c>
      <c r="G47" s="103" t="s">
        <v>10</v>
      </c>
      <c r="H47" s="103" t="s">
        <v>10</v>
      </c>
      <c r="I47" s="84"/>
      <c r="J47" s="85"/>
      <c r="K47" s="99"/>
      <c r="L47" s="99"/>
      <c r="M47" s="99"/>
      <c r="N47" s="99"/>
    </row>
    <row r="48" spans="2:14" s="100" customFormat="1" ht="14.25" x14ac:dyDescent="0.2">
      <c r="B48" s="95">
        <v>43436</v>
      </c>
      <c r="C48" s="101" t="s">
        <v>11</v>
      </c>
      <c r="D48" s="102" t="s">
        <v>10</v>
      </c>
      <c r="E48" s="103" t="s">
        <v>10</v>
      </c>
      <c r="F48" s="103" t="s">
        <v>10</v>
      </c>
      <c r="G48" s="103" t="s">
        <v>10</v>
      </c>
      <c r="H48" s="103" t="s">
        <v>10</v>
      </c>
      <c r="I48" s="84"/>
      <c r="J48" s="85"/>
      <c r="K48" s="99"/>
      <c r="L48" s="99"/>
      <c r="M48" s="99"/>
      <c r="N48" s="99"/>
    </row>
    <row r="49" spans="1:17" s="100" customFormat="1" ht="14.25" x14ac:dyDescent="0.2">
      <c r="B49" s="95">
        <v>43435</v>
      </c>
      <c r="C49" s="96" t="s">
        <v>11</v>
      </c>
      <c r="D49" s="97" t="s">
        <v>10</v>
      </c>
      <c r="E49" s="98" t="s">
        <v>10</v>
      </c>
      <c r="F49" s="98" t="s">
        <v>10</v>
      </c>
      <c r="G49" s="98" t="s">
        <v>10</v>
      </c>
      <c r="H49" s="98" t="s">
        <v>10</v>
      </c>
      <c r="I49" s="84"/>
      <c r="J49" s="85"/>
      <c r="K49" s="99"/>
      <c r="L49" s="99"/>
      <c r="M49" s="99"/>
      <c r="N49" s="99"/>
    </row>
    <row r="50" spans="1:17" s="104" customFormat="1" ht="14.25" x14ac:dyDescent="0.2">
      <c r="B50" s="95">
        <v>43434</v>
      </c>
      <c r="C50" s="101" t="s">
        <v>11</v>
      </c>
      <c r="D50" s="102" t="s">
        <v>10</v>
      </c>
      <c r="E50" s="103" t="s">
        <v>10</v>
      </c>
      <c r="F50" s="103" t="s">
        <v>10</v>
      </c>
      <c r="G50" s="103" t="s">
        <v>10</v>
      </c>
      <c r="H50" s="103" t="s">
        <v>10</v>
      </c>
      <c r="I50" s="84"/>
      <c r="J50" s="85"/>
      <c r="K50" s="105"/>
      <c r="L50" s="105"/>
      <c r="M50" s="105"/>
      <c r="N50" s="105"/>
    </row>
    <row r="51" spans="1:17" s="100" customFormat="1" ht="14.25" x14ac:dyDescent="0.2">
      <c r="B51" s="95">
        <v>43433</v>
      </c>
      <c r="C51" s="101" t="s">
        <v>11</v>
      </c>
      <c r="D51" s="102" t="s">
        <v>10</v>
      </c>
      <c r="E51" s="103" t="s">
        <v>10</v>
      </c>
      <c r="F51" s="103" t="s">
        <v>10</v>
      </c>
      <c r="G51" s="103" t="s">
        <v>10</v>
      </c>
      <c r="H51" s="103" t="s">
        <v>10</v>
      </c>
      <c r="I51" s="84"/>
      <c r="J51" s="85"/>
      <c r="K51" s="99"/>
      <c r="L51" s="99"/>
      <c r="M51" s="99"/>
      <c r="N51" s="99"/>
    </row>
    <row r="52" spans="1:17" s="100" customFormat="1" ht="14.25" x14ac:dyDescent="0.2">
      <c r="B52" s="95">
        <v>43432</v>
      </c>
      <c r="C52" s="96" t="s">
        <v>11</v>
      </c>
      <c r="D52" s="97" t="s">
        <v>10</v>
      </c>
      <c r="E52" s="98" t="s">
        <v>10</v>
      </c>
      <c r="F52" s="98" t="s">
        <v>10</v>
      </c>
      <c r="G52" s="98" t="s">
        <v>10</v>
      </c>
      <c r="H52" s="98" t="s">
        <v>10</v>
      </c>
      <c r="I52" s="84"/>
      <c r="J52" s="85"/>
      <c r="K52" s="99"/>
      <c r="L52" s="99"/>
      <c r="M52" s="99"/>
      <c r="N52" s="99"/>
    </row>
    <row r="53" spans="1:17" s="106" customFormat="1" ht="14.25" x14ac:dyDescent="0.2">
      <c r="B53" s="95">
        <v>43431</v>
      </c>
      <c r="C53" s="101" t="s">
        <v>11</v>
      </c>
      <c r="D53" s="102" t="s">
        <v>10</v>
      </c>
      <c r="E53" s="103" t="s">
        <v>10</v>
      </c>
      <c r="F53" s="103" t="s">
        <v>10</v>
      </c>
      <c r="G53" s="103" t="s">
        <v>10</v>
      </c>
      <c r="H53" s="103" t="s">
        <v>10</v>
      </c>
      <c r="I53" s="84"/>
      <c r="J53" s="85"/>
      <c r="K53" s="107"/>
      <c r="L53" s="107"/>
      <c r="M53" s="99"/>
      <c r="N53" s="99"/>
      <c r="O53" s="99"/>
      <c r="P53" s="99"/>
      <c r="Q53" s="99"/>
    </row>
    <row r="54" spans="1:17" s="100" customFormat="1" ht="14.25" x14ac:dyDescent="0.2">
      <c r="B54" s="95">
        <v>43430</v>
      </c>
      <c r="C54" s="101" t="s">
        <v>11</v>
      </c>
      <c r="D54" s="102" t="s">
        <v>10</v>
      </c>
      <c r="E54" s="103" t="s">
        <v>10</v>
      </c>
      <c r="F54" s="103" t="s">
        <v>10</v>
      </c>
      <c r="G54" s="103" t="s">
        <v>10</v>
      </c>
      <c r="H54" s="103" t="s">
        <v>10</v>
      </c>
      <c r="I54" s="84"/>
      <c r="J54" s="85"/>
      <c r="K54" s="108"/>
      <c r="L54" s="108"/>
    </row>
    <row r="55" spans="1:17" s="100" customFormat="1" ht="14.25" x14ac:dyDescent="0.2">
      <c r="B55" s="95">
        <v>43429</v>
      </c>
      <c r="C55" s="96" t="s">
        <v>11</v>
      </c>
      <c r="D55" s="97" t="s">
        <v>10</v>
      </c>
      <c r="E55" s="98" t="s">
        <v>10</v>
      </c>
      <c r="F55" s="98" t="s">
        <v>10</v>
      </c>
      <c r="G55" s="98" t="s">
        <v>10</v>
      </c>
      <c r="H55" s="98" t="s">
        <v>10</v>
      </c>
      <c r="I55" s="84"/>
      <c r="J55" s="85"/>
    </row>
    <row r="56" spans="1:17" s="100" customFormat="1" ht="14.25" x14ac:dyDescent="0.2">
      <c r="B56" s="95">
        <v>43428</v>
      </c>
      <c r="C56" s="101" t="s">
        <v>11</v>
      </c>
      <c r="D56" s="102" t="s">
        <v>10</v>
      </c>
      <c r="E56" s="103" t="s">
        <v>10</v>
      </c>
      <c r="F56" s="103" t="s">
        <v>10</v>
      </c>
      <c r="G56" s="103" t="s">
        <v>10</v>
      </c>
      <c r="H56" s="103" t="s">
        <v>10</v>
      </c>
      <c r="I56" s="84"/>
      <c r="J56" s="85"/>
    </row>
    <row r="57" spans="1:17" s="100" customFormat="1" ht="14.25" x14ac:dyDescent="0.2">
      <c r="B57" s="95">
        <v>43427</v>
      </c>
      <c r="C57" s="101" t="s">
        <v>11</v>
      </c>
      <c r="D57" s="102" t="s">
        <v>10</v>
      </c>
      <c r="E57" s="103" t="s">
        <v>10</v>
      </c>
      <c r="F57" s="103" t="s">
        <v>10</v>
      </c>
      <c r="G57" s="103" t="s">
        <v>10</v>
      </c>
      <c r="H57" s="103" t="s">
        <v>10</v>
      </c>
      <c r="I57" s="84"/>
      <c r="J57" s="85"/>
    </row>
    <row r="58" spans="1:17" s="100" customFormat="1" ht="14.25" x14ac:dyDescent="0.2">
      <c r="B58" s="95">
        <v>43426</v>
      </c>
      <c r="C58" s="96" t="s">
        <v>11</v>
      </c>
      <c r="D58" s="97" t="s">
        <v>10</v>
      </c>
      <c r="E58" s="98" t="s">
        <v>10</v>
      </c>
      <c r="F58" s="98" t="s">
        <v>10</v>
      </c>
      <c r="G58" s="98" t="s">
        <v>10</v>
      </c>
      <c r="H58" s="98" t="s">
        <v>10</v>
      </c>
      <c r="I58" s="84"/>
      <c r="J58" s="85"/>
    </row>
    <row r="59" spans="1:17" s="100" customFormat="1" ht="14.25" x14ac:dyDescent="0.2">
      <c r="A59" s="109"/>
      <c r="B59" s="95">
        <v>43425</v>
      </c>
      <c r="C59" s="101" t="s">
        <v>11</v>
      </c>
      <c r="D59" s="102" t="s">
        <v>10</v>
      </c>
      <c r="E59" s="103" t="s">
        <v>10</v>
      </c>
      <c r="F59" s="103" t="s">
        <v>10</v>
      </c>
      <c r="G59" s="103" t="s">
        <v>10</v>
      </c>
      <c r="H59" s="103" t="s">
        <v>10</v>
      </c>
      <c r="I59" s="84"/>
      <c r="J59" s="85"/>
    </row>
    <row r="60" spans="1:17" s="100" customFormat="1" ht="14.25" x14ac:dyDescent="0.2">
      <c r="B60" s="95">
        <v>43424</v>
      </c>
      <c r="C60" s="101" t="s">
        <v>11</v>
      </c>
      <c r="D60" s="102" t="s">
        <v>10</v>
      </c>
      <c r="E60" s="103" t="s">
        <v>10</v>
      </c>
      <c r="F60" s="103" t="s">
        <v>10</v>
      </c>
      <c r="G60" s="103" t="s">
        <v>10</v>
      </c>
      <c r="H60" s="103" t="s">
        <v>10</v>
      </c>
      <c r="I60" s="84"/>
      <c r="J60" s="85"/>
    </row>
    <row r="61" spans="1:17" s="100" customFormat="1" ht="14.25" x14ac:dyDescent="0.2">
      <c r="B61" s="95">
        <v>43423</v>
      </c>
      <c r="C61" s="96" t="s">
        <v>11</v>
      </c>
      <c r="D61" s="97" t="s">
        <v>10</v>
      </c>
      <c r="E61" s="98" t="s">
        <v>10</v>
      </c>
      <c r="F61" s="98" t="s">
        <v>10</v>
      </c>
      <c r="G61" s="98" t="s">
        <v>10</v>
      </c>
      <c r="H61" s="98" t="s">
        <v>10</v>
      </c>
      <c r="I61" s="84"/>
      <c r="J61" s="85"/>
    </row>
    <row r="62" spans="1:17" s="100" customFormat="1" ht="14.25" x14ac:dyDescent="0.2">
      <c r="B62" s="95">
        <v>43422</v>
      </c>
      <c r="C62" s="101" t="s">
        <v>11</v>
      </c>
      <c r="D62" s="102" t="s">
        <v>10</v>
      </c>
      <c r="E62" s="103" t="s">
        <v>10</v>
      </c>
      <c r="F62" s="103" t="s">
        <v>10</v>
      </c>
      <c r="G62" s="103" t="s">
        <v>10</v>
      </c>
      <c r="H62" s="103" t="s">
        <v>10</v>
      </c>
      <c r="I62" s="84"/>
      <c r="J62" s="85"/>
    </row>
    <row r="63" spans="1:17" s="100" customFormat="1" ht="134.25" customHeight="1" x14ac:dyDescent="0.2">
      <c r="B63" s="95">
        <v>43421</v>
      </c>
      <c r="C63" s="101" t="s">
        <v>18</v>
      </c>
      <c r="D63" s="102">
        <v>-27334</v>
      </c>
      <c r="E63" s="103">
        <v>-701723.75</v>
      </c>
      <c r="F63" s="103">
        <v>25.672193970878759</v>
      </c>
      <c r="G63" s="103">
        <v>25.6</v>
      </c>
      <c r="H63" s="103">
        <v>25.75</v>
      </c>
      <c r="I63" s="43" t="s">
        <v>52</v>
      </c>
      <c r="J63" s="44"/>
    </row>
    <row r="64" spans="1:17" s="100" customFormat="1" ht="14.25" x14ac:dyDescent="0.2">
      <c r="B64" s="95">
        <v>43420</v>
      </c>
      <c r="C64" s="96" t="s">
        <v>11</v>
      </c>
      <c r="D64" s="97" t="s">
        <v>10</v>
      </c>
      <c r="E64" s="98" t="s">
        <v>10</v>
      </c>
      <c r="F64" s="98" t="s">
        <v>10</v>
      </c>
      <c r="G64" s="98" t="s">
        <v>10</v>
      </c>
      <c r="H64" s="98" t="s">
        <v>10</v>
      </c>
      <c r="I64" s="84"/>
      <c r="J64" s="85"/>
    </row>
    <row r="65" spans="2:10" s="100" customFormat="1" ht="14.25" x14ac:dyDescent="0.2">
      <c r="B65" s="95">
        <v>43419</v>
      </c>
      <c r="C65" s="101" t="s">
        <v>11</v>
      </c>
      <c r="D65" s="102" t="s">
        <v>10</v>
      </c>
      <c r="E65" s="103" t="s">
        <v>10</v>
      </c>
      <c r="F65" s="103" t="s">
        <v>10</v>
      </c>
      <c r="G65" s="103" t="s">
        <v>10</v>
      </c>
      <c r="H65" s="103" t="s">
        <v>10</v>
      </c>
      <c r="I65" s="84"/>
      <c r="J65" s="85"/>
    </row>
    <row r="66" spans="2:10" s="100" customFormat="1" ht="14.25" x14ac:dyDescent="0.2">
      <c r="B66" s="95">
        <v>43418</v>
      </c>
      <c r="C66" s="101" t="s">
        <v>11</v>
      </c>
      <c r="D66" s="102" t="s">
        <v>10</v>
      </c>
      <c r="E66" s="103" t="s">
        <v>10</v>
      </c>
      <c r="F66" s="103" t="s">
        <v>10</v>
      </c>
      <c r="G66" s="103" t="s">
        <v>10</v>
      </c>
      <c r="H66" s="103" t="s">
        <v>10</v>
      </c>
      <c r="I66" s="84"/>
      <c r="J66" s="85"/>
    </row>
    <row r="67" spans="2:10" s="100" customFormat="1" ht="14.25" x14ac:dyDescent="0.2">
      <c r="B67" s="95">
        <v>43417</v>
      </c>
      <c r="C67" s="96" t="s">
        <v>11</v>
      </c>
      <c r="D67" s="97" t="s">
        <v>10</v>
      </c>
      <c r="E67" s="98" t="s">
        <v>10</v>
      </c>
      <c r="F67" s="98" t="s">
        <v>10</v>
      </c>
      <c r="G67" s="98" t="s">
        <v>10</v>
      </c>
      <c r="H67" s="98" t="s">
        <v>10</v>
      </c>
      <c r="I67" s="84"/>
      <c r="J67" s="85"/>
    </row>
    <row r="68" spans="2:10" s="100" customFormat="1" ht="14.25" x14ac:dyDescent="0.2">
      <c r="B68" s="95">
        <v>43416</v>
      </c>
      <c r="C68" s="101" t="s">
        <v>11</v>
      </c>
      <c r="D68" s="102" t="s">
        <v>10</v>
      </c>
      <c r="E68" s="103" t="s">
        <v>10</v>
      </c>
      <c r="F68" s="103" t="s">
        <v>10</v>
      </c>
      <c r="G68" s="103" t="s">
        <v>10</v>
      </c>
      <c r="H68" s="103" t="s">
        <v>10</v>
      </c>
      <c r="I68" s="84"/>
      <c r="J68" s="85"/>
    </row>
    <row r="69" spans="2:10" s="100" customFormat="1" ht="14.25" x14ac:dyDescent="0.2">
      <c r="B69" s="95">
        <v>43415</v>
      </c>
      <c r="C69" s="101" t="s">
        <v>11</v>
      </c>
      <c r="D69" s="102" t="s">
        <v>10</v>
      </c>
      <c r="E69" s="103" t="s">
        <v>10</v>
      </c>
      <c r="F69" s="103" t="s">
        <v>10</v>
      </c>
      <c r="G69" s="103" t="s">
        <v>10</v>
      </c>
      <c r="H69" s="103" t="s">
        <v>10</v>
      </c>
      <c r="I69" s="84"/>
      <c r="J69" s="85"/>
    </row>
    <row r="70" spans="2:10" s="100" customFormat="1" ht="14.25" x14ac:dyDescent="0.2">
      <c r="B70" s="95">
        <v>43414</v>
      </c>
      <c r="C70" s="96" t="s">
        <v>11</v>
      </c>
      <c r="D70" s="97" t="s">
        <v>10</v>
      </c>
      <c r="E70" s="98" t="s">
        <v>10</v>
      </c>
      <c r="F70" s="98" t="s">
        <v>10</v>
      </c>
      <c r="G70" s="98" t="s">
        <v>10</v>
      </c>
      <c r="H70" s="98" t="s">
        <v>10</v>
      </c>
      <c r="I70" s="84"/>
      <c r="J70" s="85"/>
    </row>
    <row r="71" spans="2:10" s="100" customFormat="1" ht="14.25" x14ac:dyDescent="0.2">
      <c r="B71" s="95">
        <v>43413</v>
      </c>
      <c r="C71" s="101" t="s">
        <v>11</v>
      </c>
      <c r="D71" s="102" t="s">
        <v>10</v>
      </c>
      <c r="E71" s="103" t="s">
        <v>10</v>
      </c>
      <c r="F71" s="103" t="s">
        <v>10</v>
      </c>
      <c r="G71" s="103" t="s">
        <v>10</v>
      </c>
      <c r="H71" s="103" t="s">
        <v>10</v>
      </c>
      <c r="I71" s="84"/>
      <c r="J71" s="85"/>
    </row>
    <row r="72" spans="2:10" s="100" customFormat="1" ht="14.25" x14ac:dyDescent="0.2">
      <c r="B72" s="95">
        <v>43412</v>
      </c>
      <c r="C72" s="101" t="s">
        <v>11</v>
      </c>
      <c r="D72" s="102" t="s">
        <v>10</v>
      </c>
      <c r="E72" s="103" t="s">
        <v>10</v>
      </c>
      <c r="F72" s="103" t="s">
        <v>10</v>
      </c>
      <c r="G72" s="103" t="s">
        <v>10</v>
      </c>
      <c r="H72" s="103" t="s">
        <v>10</v>
      </c>
      <c r="I72" s="84"/>
      <c r="J72" s="85"/>
    </row>
    <row r="73" spans="2:10" s="100" customFormat="1" ht="14.25" x14ac:dyDescent="0.2">
      <c r="B73" s="95">
        <v>43411</v>
      </c>
      <c r="C73" s="96" t="s">
        <v>11</v>
      </c>
      <c r="D73" s="97" t="s">
        <v>10</v>
      </c>
      <c r="E73" s="98" t="s">
        <v>10</v>
      </c>
      <c r="F73" s="98" t="s">
        <v>10</v>
      </c>
      <c r="G73" s="98" t="s">
        <v>10</v>
      </c>
      <c r="H73" s="98" t="s">
        <v>10</v>
      </c>
      <c r="I73" s="84"/>
      <c r="J73" s="85"/>
    </row>
    <row r="74" spans="2:10" s="100" customFormat="1" ht="14.25" x14ac:dyDescent="0.2">
      <c r="B74" s="95">
        <v>43410</v>
      </c>
      <c r="C74" s="101" t="s">
        <v>11</v>
      </c>
      <c r="D74" s="102" t="s">
        <v>10</v>
      </c>
      <c r="E74" s="103" t="s">
        <v>10</v>
      </c>
      <c r="F74" s="103" t="s">
        <v>10</v>
      </c>
      <c r="G74" s="103" t="s">
        <v>10</v>
      </c>
      <c r="H74" s="103" t="s">
        <v>10</v>
      </c>
      <c r="I74" s="84"/>
      <c r="J74" s="85"/>
    </row>
    <row r="75" spans="2:10" s="100" customFormat="1" ht="14.25" x14ac:dyDescent="0.2">
      <c r="B75" s="95">
        <v>43409</v>
      </c>
      <c r="C75" s="101" t="s">
        <v>11</v>
      </c>
      <c r="D75" s="102" t="s">
        <v>10</v>
      </c>
      <c r="E75" s="103" t="s">
        <v>10</v>
      </c>
      <c r="F75" s="103" t="s">
        <v>10</v>
      </c>
      <c r="G75" s="103" t="s">
        <v>10</v>
      </c>
      <c r="H75" s="103" t="s">
        <v>10</v>
      </c>
      <c r="I75" s="84"/>
      <c r="J75" s="85"/>
    </row>
    <row r="76" spans="2:10" s="100" customFormat="1" ht="14.25" x14ac:dyDescent="0.2">
      <c r="B76" s="95">
        <v>43408</v>
      </c>
      <c r="C76" s="96" t="s">
        <v>11</v>
      </c>
      <c r="D76" s="97" t="s">
        <v>10</v>
      </c>
      <c r="E76" s="98" t="s">
        <v>10</v>
      </c>
      <c r="F76" s="98" t="s">
        <v>10</v>
      </c>
      <c r="G76" s="98" t="s">
        <v>10</v>
      </c>
      <c r="H76" s="98" t="s">
        <v>10</v>
      </c>
      <c r="I76" s="84"/>
      <c r="J76" s="85"/>
    </row>
    <row r="77" spans="2:10" s="100" customFormat="1" ht="14.25" x14ac:dyDescent="0.2">
      <c r="B77" s="95">
        <v>43407</v>
      </c>
      <c r="C77" s="101" t="s">
        <v>11</v>
      </c>
      <c r="D77" s="102" t="s">
        <v>10</v>
      </c>
      <c r="E77" s="103" t="s">
        <v>10</v>
      </c>
      <c r="F77" s="103" t="s">
        <v>10</v>
      </c>
      <c r="G77" s="103" t="s">
        <v>10</v>
      </c>
      <c r="H77" s="103" t="s">
        <v>10</v>
      </c>
      <c r="I77" s="84"/>
      <c r="J77" s="85"/>
    </row>
    <row r="78" spans="2:10" s="100" customFormat="1" ht="14.25" x14ac:dyDescent="0.2">
      <c r="B78" s="95">
        <v>43406</v>
      </c>
      <c r="C78" s="101" t="s">
        <v>11</v>
      </c>
      <c r="D78" s="102" t="s">
        <v>10</v>
      </c>
      <c r="E78" s="103" t="s">
        <v>10</v>
      </c>
      <c r="F78" s="103" t="s">
        <v>10</v>
      </c>
      <c r="G78" s="103" t="s">
        <v>10</v>
      </c>
      <c r="H78" s="103" t="s">
        <v>10</v>
      </c>
      <c r="I78" s="84"/>
      <c r="J78" s="85"/>
    </row>
    <row r="79" spans="2:10" s="100" customFormat="1" ht="14.25" x14ac:dyDescent="0.2">
      <c r="B79" s="95">
        <v>43405</v>
      </c>
      <c r="C79" s="96" t="s">
        <v>11</v>
      </c>
      <c r="D79" s="97" t="s">
        <v>10</v>
      </c>
      <c r="E79" s="98" t="s">
        <v>10</v>
      </c>
      <c r="F79" s="98" t="s">
        <v>10</v>
      </c>
      <c r="G79" s="98" t="s">
        <v>10</v>
      </c>
      <c r="H79" s="98" t="s">
        <v>10</v>
      </c>
      <c r="I79" s="84"/>
      <c r="J79" s="85"/>
    </row>
    <row r="80" spans="2:10" s="100" customFormat="1" ht="134.25" customHeight="1" x14ac:dyDescent="0.2">
      <c r="B80" s="95">
        <v>43404</v>
      </c>
      <c r="C80" s="101" t="s">
        <v>8</v>
      </c>
      <c r="D80" s="102">
        <v>53929</v>
      </c>
      <c r="E80" s="103">
        <v>1452012.55</v>
      </c>
      <c r="F80" s="103">
        <v>26.924522056778358</v>
      </c>
      <c r="G80" s="103">
        <v>26.85</v>
      </c>
      <c r="H80" s="103">
        <v>27</v>
      </c>
      <c r="I80" s="43" t="s">
        <v>52</v>
      </c>
      <c r="J80" s="44"/>
    </row>
    <row r="81" spans="2:10" s="100" customFormat="1" ht="134.25" customHeight="1" x14ac:dyDescent="0.2">
      <c r="B81" s="95">
        <v>43403</v>
      </c>
      <c r="C81" s="101" t="s">
        <v>8</v>
      </c>
      <c r="D81" s="102">
        <v>57078</v>
      </c>
      <c r="E81" s="103">
        <v>1617346.9</v>
      </c>
      <c r="F81" s="103">
        <v>28.335731805599355</v>
      </c>
      <c r="G81" s="103">
        <v>28</v>
      </c>
      <c r="H81" s="103">
        <v>28.65</v>
      </c>
      <c r="I81" s="43" t="s">
        <v>52</v>
      </c>
      <c r="J81" s="44"/>
    </row>
    <row r="82" spans="2:10" s="100" customFormat="1" ht="14.25" x14ac:dyDescent="0.2">
      <c r="B82" s="95">
        <v>43402</v>
      </c>
      <c r="C82" s="96" t="s">
        <v>11</v>
      </c>
      <c r="D82" s="97" t="s">
        <v>10</v>
      </c>
      <c r="E82" s="98" t="s">
        <v>10</v>
      </c>
      <c r="F82" s="98" t="s">
        <v>10</v>
      </c>
      <c r="G82" s="98" t="s">
        <v>10</v>
      </c>
      <c r="H82" s="98" t="s">
        <v>10</v>
      </c>
      <c r="I82" s="84"/>
      <c r="J82" s="85"/>
    </row>
    <row r="83" spans="2:10" s="100" customFormat="1" ht="14.25" x14ac:dyDescent="0.2">
      <c r="B83" s="95">
        <v>43401</v>
      </c>
      <c r="C83" s="101" t="s">
        <v>11</v>
      </c>
      <c r="D83" s="102" t="s">
        <v>10</v>
      </c>
      <c r="E83" s="103" t="s">
        <v>10</v>
      </c>
      <c r="F83" s="103" t="s">
        <v>10</v>
      </c>
      <c r="G83" s="103" t="s">
        <v>10</v>
      </c>
      <c r="H83" s="103" t="s">
        <v>10</v>
      </c>
      <c r="I83" s="84"/>
      <c r="J83" s="85"/>
    </row>
    <row r="84" spans="2:10" s="100" customFormat="1" ht="14.25" x14ac:dyDescent="0.2">
      <c r="B84" s="95">
        <v>43400</v>
      </c>
      <c r="C84" s="101" t="s">
        <v>11</v>
      </c>
      <c r="D84" s="102" t="s">
        <v>10</v>
      </c>
      <c r="E84" s="103" t="s">
        <v>10</v>
      </c>
      <c r="F84" s="103" t="s">
        <v>10</v>
      </c>
      <c r="G84" s="103" t="s">
        <v>10</v>
      </c>
      <c r="H84" s="103" t="s">
        <v>10</v>
      </c>
      <c r="I84" s="84"/>
      <c r="J84" s="85"/>
    </row>
    <row r="85" spans="2:10" s="100" customFormat="1" ht="14.25" x14ac:dyDescent="0.2">
      <c r="B85" s="95">
        <v>43399</v>
      </c>
      <c r="C85" s="96" t="s">
        <v>11</v>
      </c>
      <c r="D85" s="97" t="s">
        <v>10</v>
      </c>
      <c r="E85" s="98" t="s">
        <v>10</v>
      </c>
      <c r="F85" s="98" t="s">
        <v>10</v>
      </c>
      <c r="G85" s="98" t="s">
        <v>10</v>
      </c>
      <c r="H85" s="98" t="s">
        <v>10</v>
      </c>
      <c r="I85" s="84"/>
      <c r="J85" s="85"/>
    </row>
    <row r="86" spans="2:10" s="100" customFormat="1" ht="14.25" x14ac:dyDescent="0.2">
      <c r="B86" s="95">
        <v>43398</v>
      </c>
      <c r="C86" s="101" t="s">
        <v>11</v>
      </c>
      <c r="D86" s="102" t="s">
        <v>10</v>
      </c>
      <c r="E86" s="103" t="s">
        <v>10</v>
      </c>
      <c r="F86" s="103" t="s">
        <v>10</v>
      </c>
      <c r="G86" s="103" t="s">
        <v>10</v>
      </c>
      <c r="H86" s="103" t="s">
        <v>10</v>
      </c>
      <c r="I86" s="84"/>
      <c r="J86" s="85"/>
    </row>
    <row r="87" spans="2:10" s="100" customFormat="1" ht="134.25" customHeight="1" x14ac:dyDescent="0.2">
      <c r="B87" s="95">
        <v>43397</v>
      </c>
      <c r="C87" s="101" t="s">
        <v>18</v>
      </c>
      <c r="D87" s="102">
        <v>-19000</v>
      </c>
      <c r="E87" s="103">
        <v>-493505.8</v>
      </c>
      <c r="F87" s="103">
        <v>25.97398947368421</v>
      </c>
      <c r="G87" s="103">
        <v>25.6</v>
      </c>
      <c r="H87" s="103">
        <v>26.05</v>
      </c>
      <c r="I87" s="43" t="s">
        <v>52</v>
      </c>
      <c r="J87" s="44"/>
    </row>
    <row r="88" spans="2:10" s="100" customFormat="1" ht="134.25" customHeight="1" x14ac:dyDescent="0.2">
      <c r="B88" s="95">
        <v>43396</v>
      </c>
      <c r="C88" s="96" t="s">
        <v>18</v>
      </c>
      <c r="D88" s="97">
        <v>-5813</v>
      </c>
      <c r="E88" s="98">
        <v>-147814.95000000001</v>
      </c>
      <c r="F88" s="98">
        <v>25.42834164803028</v>
      </c>
      <c r="G88" s="98">
        <v>25.4</v>
      </c>
      <c r="H88" s="98">
        <v>25.55</v>
      </c>
      <c r="I88" s="43" t="s">
        <v>52</v>
      </c>
      <c r="J88" s="44"/>
    </row>
    <row r="89" spans="2:10" s="100" customFormat="1" ht="14.25" x14ac:dyDescent="0.2">
      <c r="B89" s="95">
        <v>43395</v>
      </c>
      <c r="C89" s="101" t="s">
        <v>11</v>
      </c>
      <c r="D89" s="102" t="s">
        <v>10</v>
      </c>
      <c r="E89" s="103" t="s">
        <v>10</v>
      </c>
      <c r="F89" s="103" t="s">
        <v>10</v>
      </c>
      <c r="G89" s="103" t="s">
        <v>10</v>
      </c>
      <c r="H89" s="103" t="s">
        <v>10</v>
      </c>
      <c r="I89" s="84"/>
      <c r="J89" s="85"/>
    </row>
    <row r="90" spans="2:10" s="100" customFormat="1" ht="14.25" x14ac:dyDescent="0.2">
      <c r="B90" s="95">
        <v>43394</v>
      </c>
      <c r="C90" s="101" t="s">
        <v>11</v>
      </c>
      <c r="D90" s="102" t="s">
        <v>10</v>
      </c>
      <c r="E90" s="103" t="s">
        <v>10</v>
      </c>
      <c r="F90" s="103" t="s">
        <v>10</v>
      </c>
      <c r="G90" s="103" t="s">
        <v>10</v>
      </c>
      <c r="H90" s="103" t="s">
        <v>10</v>
      </c>
      <c r="I90" s="84"/>
      <c r="J90" s="85"/>
    </row>
    <row r="91" spans="2:10" s="100" customFormat="1" ht="14.25" x14ac:dyDescent="0.2">
      <c r="B91" s="95">
        <v>43393</v>
      </c>
      <c r="C91" s="96" t="s">
        <v>11</v>
      </c>
      <c r="D91" s="97" t="s">
        <v>10</v>
      </c>
      <c r="E91" s="98" t="s">
        <v>10</v>
      </c>
      <c r="F91" s="98" t="s">
        <v>10</v>
      </c>
      <c r="G91" s="98" t="s">
        <v>10</v>
      </c>
      <c r="H91" s="98" t="s">
        <v>10</v>
      </c>
      <c r="I91" s="84"/>
      <c r="J91" s="85"/>
    </row>
    <row r="92" spans="2:10" s="100" customFormat="1" ht="134.25" customHeight="1" x14ac:dyDescent="0.2">
      <c r="B92" s="95">
        <v>43392</v>
      </c>
      <c r="C92" s="101" t="s">
        <v>18</v>
      </c>
      <c r="D92" s="102">
        <v>-42000</v>
      </c>
      <c r="E92" s="103">
        <v>-1066800</v>
      </c>
      <c r="F92" s="103">
        <v>25.4</v>
      </c>
      <c r="G92" s="103">
        <v>25.4</v>
      </c>
      <c r="H92" s="103">
        <v>25.4</v>
      </c>
      <c r="I92" s="43" t="s">
        <v>52</v>
      </c>
      <c r="J92" s="44"/>
    </row>
    <row r="93" spans="2:10" s="100" customFormat="1" ht="134.25" customHeight="1" x14ac:dyDescent="0.2">
      <c r="B93" s="95">
        <v>43391</v>
      </c>
      <c r="C93" s="101" t="s">
        <v>18</v>
      </c>
      <c r="D93" s="102">
        <v>-1927</v>
      </c>
      <c r="E93" s="103">
        <v>-50745.1</v>
      </c>
      <c r="F93" s="103">
        <v>26.333731188375712</v>
      </c>
      <c r="G93" s="103">
        <v>26.3</v>
      </c>
      <c r="H93" s="103">
        <v>26.95</v>
      </c>
      <c r="I93" s="43" t="s">
        <v>52</v>
      </c>
      <c r="J93" s="44"/>
    </row>
    <row r="94" spans="2:10" s="100" customFormat="1" ht="14.25" x14ac:dyDescent="0.2">
      <c r="B94" s="95">
        <v>43390</v>
      </c>
      <c r="C94" s="96" t="s">
        <v>11</v>
      </c>
      <c r="D94" s="97" t="s">
        <v>10</v>
      </c>
      <c r="E94" s="98" t="s">
        <v>10</v>
      </c>
      <c r="F94" s="98" t="s">
        <v>10</v>
      </c>
      <c r="G94" s="98" t="s">
        <v>10</v>
      </c>
      <c r="H94" s="98" t="s">
        <v>10</v>
      </c>
      <c r="I94" s="84"/>
      <c r="J94" s="85"/>
    </row>
    <row r="95" spans="2:10" s="100" customFormat="1" ht="14.25" x14ac:dyDescent="0.2">
      <c r="B95" s="95">
        <v>43389</v>
      </c>
      <c r="C95" s="101" t="s">
        <v>11</v>
      </c>
      <c r="D95" s="102" t="s">
        <v>10</v>
      </c>
      <c r="E95" s="103" t="s">
        <v>10</v>
      </c>
      <c r="F95" s="103" t="s">
        <v>10</v>
      </c>
      <c r="G95" s="103" t="s">
        <v>10</v>
      </c>
      <c r="H95" s="103" t="s">
        <v>10</v>
      </c>
      <c r="I95" s="84"/>
      <c r="J95" s="85"/>
    </row>
    <row r="96" spans="2:10" s="100" customFormat="1" ht="14.25" x14ac:dyDescent="0.2">
      <c r="B96" s="95">
        <v>43388</v>
      </c>
      <c r="C96" s="101" t="s">
        <v>11</v>
      </c>
      <c r="D96" s="102" t="s">
        <v>10</v>
      </c>
      <c r="E96" s="103" t="s">
        <v>10</v>
      </c>
      <c r="F96" s="103" t="s">
        <v>10</v>
      </c>
      <c r="G96" s="103" t="s">
        <v>10</v>
      </c>
      <c r="H96" s="103" t="s">
        <v>10</v>
      </c>
      <c r="I96" s="84"/>
      <c r="J96" s="85"/>
    </row>
    <row r="97" spans="2:10" s="100" customFormat="1" ht="14.25" x14ac:dyDescent="0.2">
      <c r="B97" s="95">
        <v>43387</v>
      </c>
      <c r="C97" s="96" t="s">
        <v>11</v>
      </c>
      <c r="D97" s="97" t="s">
        <v>10</v>
      </c>
      <c r="E97" s="98" t="s">
        <v>10</v>
      </c>
      <c r="F97" s="98" t="s">
        <v>10</v>
      </c>
      <c r="G97" s="98" t="s">
        <v>10</v>
      </c>
      <c r="H97" s="98" t="s">
        <v>10</v>
      </c>
      <c r="I97" s="84"/>
      <c r="J97" s="85"/>
    </row>
    <row r="98" spans="2:10" s="100" customFormat="1" ht="134.25" customHeight="1" x14ac:dyDescent="0.2">
      <c r="B98" s="95">
        <v>43386</v>
      </c>
      <c r="C98" s="101" t="s">
        <v>18</v>
      </c>
      <c r="D98" s="102">
        <v>-30000</v>
      </c>
      <c r="E98" s="103">
        <v>-759105.82</v>
      </c>
      <c r="F98" s="103">
        <v>25.303527333333331</v>
      </c>
      <c r="G98" s="103">
        <v>25.25</v>
      </c>
      <c r="H98" s="103">
        <v>25.38</v>
      </c>
      <c r="I98" s="43" t="s">
        <v>52</v>
      </c>
      <c r="J98" s="44"/>
    </row>
    <row r="99" spans="2:10" s="100" customFormat="1" ht="134.25" customHeight="1" x14ac:dyDescent="0.2">
      <c r="B99" s="95">
        <v>43385</v>
      </c>
      <c r="C99" s="101" t="s">
        <v>18</v>
      </c>
      <c r="D99" s="102">
        <v>-14015</v>
      </c>
      <c r="E99" s="103">
        <v>-354868</v>
      </c>
      <c r="F99" s="103">
        <v>25.32058508740635</v>
      </c>
      <c r="G99" s="103">
        <v>25.2</v>
      </c>
      <c r="H99" s="103">
        <v>25.35</v>
      </c>
      <c r="I99" s="43" t="s">
        <v>52</v>
      </c>
      <c r="J99" s="44"/>
    </row>
    <row r="100" spans="2:10" s="100" customFormat="1" ht="14.25" x14ac:dyDescent="0.2">
      <c r="B100" s="95">
        <v>43384</v>
      </c>
      <c r="C100" s="96" t="s">
        <v>11</v>
      </c>
      <c r="D100" s="97" t="s">
        <v>10</v>
      </c>
      <c r="E100" s="98" t="s">
        <v>10</v>
      </c>
      <c r="F100" s="98" t="s">
        <v>10</v>
      </c>
      <c r="G100" s="98" t="s">
        <v>10</v>
      </c>
      <c r="H100" s="98" t="s">
        <v>10</v>
      </c>
      <c r="I100" s="84"/>
      <c r="J100" s="85"/>
    </row>
    <row r="101" spans="2:10" s="100" customFormat="1" ht="134.25" customHeight="1" x14ac:dyDescent="0.2">
      <c r="B101" s="95">
        <v>43383</v>
      </c>
      <c r="C101" s="101" t="s">
        <v>18</v>
      </c>
      <c r="D101" s="102">
        <v>-5075</v>
      </c>
      <c r="E101" s="103">
        <v>-139983.25</v>
      </c>
      <c r="F101" s="103">
        <v>27.582906403940886</v>
      </c>
      <c r="G101" s="103">
        <v>27.55</v>
      </c>
      <c r="H101" s="103">
        <v>27.59</v>
      </c>
      <c r="I101" s="43" t="s">
        <v>52</v>
      </c>
      <c r="J101" s="44"/>
    </row>
    <row r="102" spans="2:10" s="100" customFormat="1" ht="14.25" x14ac:dyDescent="0.2">
      <c r="B102" s="95">
        <v>43382</v>
      </c>
      <c r="C102" s="101" t="s">
        <v>11</v>
      </c>
      <c r="D102" s="102" t="s">
        <v>10</v>
      </c>
      <c r="E102" s="103" t="s">
        <v>10</v>
      </c>
      <c r="F102" s="103" t="s">
        <v>10</v>
      </c>
      <c r="G102" s="103" t="s">
        <v>10</v>
      </c>
      <c r="H102" s="103" t="s">
        <v>10</v>
      </c>
      <c r="I102" s="84"/>
      <c r="J102" s="85"/>
    </row>
    <row r="103" spans="2:10" s="100" customFormat="1" ht="14.25" x14ac:dyDescent="0.2">
      <c r="B103" s="95">
        <v>43381</v>
      </c>
      <c r="C103" s="96" t="s">
        <v>11</v>
      </c>
      <c r="D103" s="97" t="s">
        <v>10</v>
      </c>
      <c r="E103" s="98" t="s">
        <v>10</v>
      </c>
      <c r="F103" s="98" t="s">
        <v>10</v>
      </c>
      <c r="G103" s="98" t="s">
        <v>10</v>
      </c>
      <c r="H103" s="98" t="s">
        <v>10</v>
      </c>
      <c r="I103" s="84"/>
      <c r="J103" s="85"/>
    </row>
    <row r="104" spans="2:10" s="100" customFormat="1" ht="14.25" x14ac:dyDescent="0.2">
      <c r="B104" s="95">
        <v>43380</v>
      </c>
      <c r="C104" s="101" t="s">
        <v>11</v>
      </c>
      <c r="D104" s="102" t="s">
        <v>10</v>
      </c>
      <c r="E104" s="103" t="s">
        <v>10</v>
      </c>
      <c r="F104" s="103" t="s">
        <v>10</v>
      </c>
      <c r="G104" s="103" t="s">
        <v>10</v>
      </c>
      <c r="H104" s="103" t="s">
        <v>10</v>
      </c>
      <c r="I104" s="84"/>
      <c r="J104" s="85"/>
    </row>
    <row r="105" spans="2:10" s="100" customFormat="1" ht="14.25" x14ac:dyDescent="0.2">
      <c r="B105" s="95">
        <v>43379</v>
      </c>
      <c r="C105" s="101" t="s">
        <v>11</v>
      </c>
      <c r="D105" s="102" t="s">
        <v>10</v>
      </c>
      <c r="E105" s="103" t="s">
        <v>10</v>
      </c>
      <c r="F105" s="103" t="s">
        <v>10</v>
      </c>
      <c r="G105" s="103" t="s">
        <v>10</v>
      </c>
      <c r="H105" s="103" t="s">
        <v>10</v>
      </c>
      <c r="I105" s="84"/>
      <c r="J105" s="85"/>
    </row>
    <row r="106" spans="2:10" s="100" customFormat="1" ht="14.25" x14ac:dyDescent="0.2">
      <c r="B106" s="95">
        <v>43378</v>
      </c>
      <c r="C106" s="96" t="s">
        <v>11</v>
      </c>
      <c r="D106" s="97" t="s">
        <v>10</v>
      </c>
      <c r="E106" s="98" t="s">
        <v>10</v>
      </c>
      <c r="F106" s="98" t="s">
        <v>10</v>
      </c>
      <c r="G106" s="98" t="s">
        <v>10</v>
      </c>
      <c r="H106" s="98" t="s">
        <v>10</v>
      </c>
      <c r="I106" s="84"/>
      <c r="J106" s="85"/>
    </row>
    <row r="107" spans="2:10" s="100" customFormat="1" ht="14.25" x14ac:dyDescent="0.2">
      <c r="B107" s="95">
        <v>43377</v>
      </c>
      <c r="C107" s="101" t="s">
        <v>11</v>
      </c>
      <c r="D107" s="102" t="s">
        <v>10</v>
      </c>
      <c r="E107" s="103" t="s">
        <v>10</v>
      </c>
      <c r="F107" s="103" t="s">
        <v>10</v>
      </c>
      <c r="G107" s="103" t="s">
        <v>10</v>
      </c>
      <c r="H107" s="103" t="s">
        <v>10</v>
      </c>
      <c r="I107" s="84"/>
      <c r="J107" s="85"/>
    </row>
    <row r="108" spans="2:10" s="100" customFormat="1" ht="134.25" customHeight="1" x14ac:dyDescent="0.2">
      <c r="B108" s="95">
        <v>43376</v>
      </c>
      <c r="C108" s="101" t="s">
        <v>18</v>
      </c>
      <c r="D108" s="102">
        <v>-27245</v>
      </c>
      <c r="E108" s="103">
        <v>-728099</v>
      </c>
      <c r="F108" s="103">
        <v>26.724132868416223</v>
      </c>
      <c r="G108" s="103">
        <v>26.7</v>
      </c>
      <c r="H108" s="103">
        <v>26.95</v>
      </c>
      <c r="I108" s="43" t="s">
        <v>52</v>
      </c>
      <c r="J108" s="44"/>
    </row>
    <row r="109" spans="2:10" s="100" customFormat="1" ht="134.25" customHeight="1" x14ac:dyDescent="0.2">
      <c r="B109" s="95">
        <v>43375</v>
      </c>
      <c r="C109" s="96" t="s">
        <v>18</v>
      </c>
      <c r="D109" s="97">
        <v>-39515</v>
      </c>
      <c r="E109" s="98">
        <v>-1077068.51</v>
      </c>
      <c r="F109" s="98">
        <v>27.257206377325065</v>
      </c>
      <c r="G109" s="98">
        <v>27.15</v>
      </c>
      <c r="H109" s="98">
        <v>27.6</v>
      </c>
      <c r="I109" s="43" t="s">
        <v>52</v>
      </c>
      <c r="J109" s="44"/>
    </row>
    <row r="110" spans="2:10" s="100" customFormat="1" ht="134.25" customHeight="1" x14ac:dyDescent="0.2">
      <c r="B110" s="95">
        <v>43374</v>
      </c>
      <c r="C110" s="101" t="s">
        <v>18</v>
      </c>
      <c r="D110" s="102">
        <v>-5007</v>
      </c>
      <c r="E110" s="103">
        <v>-135515</v>
      </c>
      <c r="F110" s="103">
        <v>27.065108847613342</v>
      </c>
      <c r="G110" s="103">
        <v>27</v>
      </c>
      <c r="H110" s="103">
        <v>27.6</v>
      </c>
      <c r="I110" s="43" t="s">
        <v>52</v>
      </c>
      <c r="J110" s="44"/>
    </row>
    <row r="111" spans="2:10" s="100" customFormat="1" ht="134.25" customHeight="1" x14ac:dyDescent="0.2">
      <c r="B111" s="95">
        <v>43373</v>
      </c>
      <c r="C111" s="101" t="s">
        <v>18</v>
      </c>
      <c r="D111" s="102">
        <v>-7046</v>
      </c>
      <c r="E111" s="103">
        <v>-191740.61</v>
      </c>
      <c r="F111" s="103">
        <v>27.212689469202381</v>
      </c>
      <c r="G111" s="103">
        <v>27.1</v>
      </c>
      <c r="H111" s="103">
        <v>27.45</v>
      </c>
      <c r="I111" s="43" t="s">
        <v>52</v>
      </c>
      <c r="J111" s="44"/>
    </row>
    <row r="112" spans="2:10" s="100" customFormat="1" ht="134.25" customHeight="1" x14ac:dyDescent="0.2">
      <c r="B112" s="95">
        <v>43372</v>
      </c>
      <c r="C112" s="96" t="s">
        <v>18</v>
      </c>
      <c r="D112" s="97">
        <v>-1977</v>
      </c>
      <c r="E112" s="98">
        <v>-54262.27</v>
      </c>
      <c r="F112" s="98">
        <v>27.446772888214465</v>
      </c>
      <c r="G112" s="98">
        <v>27.26</v>
      </c>
      <c r="H112" s="98">
        <v>27.51</v>
      </c>
      <c r="I112" s="43" t="s">
        <v>52</v>
      </c>
      <c r="J112" s="44"/>
    </row>
    <row r="113" spans="2:10" s="100" customFormat="1" ht="14.25" x14ac:dyDescent="0.2">
      <c r="B113" s="95">
        <v>43371</v>
      </c>
      <c r="C113" s="101" t="s">
        <v>11</v>
      </c>
      <c r="D113" s="102" t="s">
        <v>10</v>
      </c>
      <c r="E113" s="103" t="s">
        <v>10</v>
      </c>
      <c r="F113" s="103" t="s">
        <v>10</v>
      </c>
      <c r="G113" s="103" t="s">
        <v>10</v>
      </c>
      <c r="H113" s="103" t="s">
        <v>10</v>
      </c>
      <c r="I113" s="84"/>
      <c r="J113" s="85"/>
    </row>
    <row r="114" spans="2:10" s="100" customFormat="1" ht="134.25" customHeight="1" x14ac:dyDescent="0.2">
      <c r="B114" s="95">
        <v>43370</v>
      </c>
      <c r="C114" s="101" t="s">
        <v>18</v>
      </c>
      <c r="D114" s="102">
        <v>-8901</v>
      </c>
      <c r="E114" s="103">
        <v>-256184.3</v>
      </c>
      <c r="F114" s="103">
        <v>28.781518930457249</v>
      </c>
      <c r="G114" s="103">
        <v>28.75</v>
      </c>
      <c r="H114" s="103">
        <v>28.8</v>
      </c>
      <c r="I114" s="43" t="s">
        <v>52</v>
      </c>
      <c r="J114" s="44"/>
    </row>
    <row r="115" spans="2:10" s="100" customFormat="1" ht="14.25" x14ac:dyDescent="0.2">
      <c r="B115" s="95">
        <v>43369</v>
      </c>
      <c r="C115" s="96" t="s">
        <v>11</v>
      </c>
      <c r="D115" s="97" t="s">
        <v>10</v>
      </c>
      <c r="E115" s="98" t="s">
        <v>10</v>
      </c>
      <c r="F115" s="98" t="s">
        <v>10</v>
      </c>
      <c r="G115" s="98" t="s">
        <v>10</v>
      </c>
      <c r="H115" s="98" t="s">
        <v>10</v>
      </c>
      <c r="I115" s="84"/>
      <c r="J115" s="85"/>
    </row>
    <row r="116" spans="2:10" s="100" customFormat="1" ht="14.25" x14ac:dyDescent="0.2">
      <c r="B116" s="95">
        <v>43368</v>
      </c>
      <c r="C116" s="101" t="s">
        <v>11</v>
      </c>
      <c r="D116" s="102" t="s">
        <v>10</v>
      </c>
      <c r="E116" s="103" t="s">
        <v>10</v>
      </c>
      <c r="F116" s="103" t="s">
        <v>10</v>
      </c>
      <c r="G116" s="103" t="s">
        <v>10</v>
      </c>
      <c r="H116" s="103" t="s">
        <v>10</v>
      </c>
      <c r="I116" s="84"/>
      <c r="J116" s="85"/>
    </row>
    <row r="117" spans="2:10" s="100" customFormat="1" ht="14.25" x14ac:dyDescent="0.2">
      <c r="B117" s="95">
        <v>43367</v>
      </c>
      <c r="C117" s="101" t="s">
        <v>11</v>
      </c>
      <c r="D117" s="102" t="s">
        <v>10</v>
      </c>
      <c r="E117" s="103" t="s">
        <v>10</v>
      </c>
      <c r="F117" s="103" t="s">
        <v>10</v>
      </c>
      <c r="G117" s="103" t="s">
        <v>10</v>
      </c>
      <c r="H117" s="103" t="s">
        <v>10</v>
      </c>
      <c r="I117" s="84"/>
      <c r="J117" s="85"/>
    </row>
    <row r="118" spans="2:10" s="100" customFormat="1" ht="14.25" x14ac:dyDescent="0.2">
      <c r="B118" s="95">
        <v>43366</v>
      </c>
      <c r="C118" s="96" t="s">
        <v>11</v>
      </c>
      <c r="D118" s="97" t="s">
        <v>10</v>
      </c>
      <c r="E118" s="98" t="s">
        <v>10</v>
      </c>
      <c r="F118" s="98" t="s">
        <v>10</v>
      </c>
      <c r="G118" s="98" t="s">
        <v>10</v>
      </c>
      <c r="H118" s="98" t="s">
        <v>10</v>
      </c>
      <c r="I118" s="84"/>
      <c r="J118" s="85"/>
    </row>
    <row r="119" spans="2:10" s="100" customFormat="1" ht="14.25" x14ac:dyDescent="0.2">
      <c r="B119" s="95">
        <v>43365</v>
      </c>
      <c r="C119" s="101" t="s">
        <v>11</v>
      </c>
      <c r="D119" s="102" t="s">
        <v>10</v>
      </c>
      <c r="E119" s="103" t="s">
        <v>10</v>
      </c>
      <c r="F119" s="103" t="s">
        <v>10</v>
      </c>
      <c r="G119" s="103" t="s">
        <v>10</v>
      </c>
      <c r="H119" s="103" t="s">
        <v>10</v>
      </c>
      <c r="I119" s="84"/>
      <c r="J119" s="85"/>
    </row>
    <row r="120" spans="2:10" s="100" customFormat="1" ht="14.25" x14ac:dyDescent="0.2">
      <c r="B120" s="95">
        <v>43364</v>
      </c>
      <c r="C120" s="101" t="s">
        <v>11</v>
      </c>
      <c r="D120" s="102" t="s">
        <v>10</v>
      </c>
      <c r="E120" s="103" t="s">
        <v>10</v>
      </c>
      <c r="F120" s="103" t="s">
        <v>10</v>
      </c>
      <c r="G120" s="103" t="s">
        <v>10</v>
      </c>
      <c r="H120" s="103" t="s">
        <v>10</v>
      </c>
      <c r="I120" s="84"/>
      <c r="J120" s="85"/>
    </row>
    <row r="121" spans="2:10" s="100" customFormat="1" ht="14.25" x14ac:dyDescent="0.2">
      <c r="B121" s="95">
        <v>43363</v>
      </c>
      <c r="C121" s="96" t="s">
        <v>11</v>
      </c>
      <c r="D121" s="97" t="s">
        <v>10</v>
      </c>
      <c r="E121" s="98" t="s">
        <v>10</v>
      </c>
      <c r="F121" s="98" t="s">
        <v>10</v>
      </c>
      <c r="G121" s="98" t="s">
        <v>10</v>
      </c>
      <c r="H121" s="98" t="s">
        <v>10</v>
      </c>
      <c r="I121" s="84"/>
      <c r="J121" s="85"/>
    </row>
    <row r="122" spans="2:10" s="100" customFormat="1" ht="14.25" x14ac:dyDescent="0.2">
      <c r="B122" s="95">
        <v>43362</v>
      </c>
      <c r="C122" s="101" t="s">
        <v>11</v>
      </c>
      <c r="D122" s="102" t="s">
        <v>10</v>
      </c>
      <c r="E122" s="103" t="s">
        <v>10</v>
      </c>
      <c r="F122" s="103" t="s">
        <v>10</v>
      </c>
      <c r="G122" s="103" t="s">
        <v>10</v>
      </c>
      <c r="H122" s="103" t="s">
        <v>10</v>
      </c>
      <c r="I122" s="84"/>
      <c r="J122" s="85"/>
    </row>
    <row r="123" spans="2:10" s="100" customFormat="1" ht="14.25" x14ac:dyDescent="0.2">
      <c r="B123" s="95">
        <v>43361</v>
      </c>
      <c r="C123" s="101" t="s">
        <v>11</v>
      </c>
      <c r="D123" s="102" t="s">
        <v>10</v>
      </c>
      <c r="E123" s="103" t="s">
        <v>10</v>
      </c>
      <c r="F123" s="103" t="s">
        <v>10</v>
      </c>
      <c r="G123" s="103" t="s">
        <v>10</v>
      </c>
      <c r="H123" s="103" t="s">
        <v>10</v>
      </c>
      <c r="I123" s="84"/>
      <c r="J123" s="85"/>
    </row>
    <row r="124" spans="2:10" s="100" customFormat="1" ht="14.25" x14ac:dyDescent="0.2">
      <c r="B124" s="95">
        <v>43360</v>
      </c>
      <c r="C124" s="96" t="s">
        <v>11</v>
      </c>
      <c r="D124" s="97" t="s">
        <v>10</v>
      </c>
      <c r="E124" s="98" t="s">
        <v>10</v>
      </c>
      <c r="F124" s="98" t="s">
        <v>10</v>
      </c>
      <c r="G124" s="98" t="s">
        <v>10</v>
      </c>
      <c r="H124" s="98" t="s">
        <v>10</v>
      </c>
      <c r="I124" s="84"/>
      <c r="J124" s="85"/>
    </row>
    <row r="125" spans="2:10" s="100" customFormat="1" ht="134.25" customHeight="1" x14ac:dyDescent="0.2">
      <c r="B125" s="95">
        <v>43359</v>
      </c>
      <c r="C125" s="101" t="s">
        <v>18</v>
      </c>
      <c r="D125" s="102">
        <v>-30000</v>
      </c>
      <c r="E125" s="103">
        <v>-824708</v>
      </c>
      <c r="F125" s="103">
        <v>27.490266666666667</v>
      </c>
      <c r="G125" s="103">
        <v>27.45</v>
      </c>
      <c r="H125" s="103">
        <v>27.55</v>
      </c>
      <c r="I125" s="43" t="s">
        <v>52</v>
      </c>
      <c r="J125" s="44"/>
    </row>
    <row r="126" spans="2:10" s="100" customFormat="1" ht="134.25" customHeight="1" x14ac:dyDescent="0.2">
      <c r="B126" s="95">
        <v>43358</v>
      </c>
      <c r="C126" s="101" t="s">
        <v>18</v>
      </c>
      <c r="D126" s="102">
        <v>-24800</v>
      </c>
      <c r="E126" s="103">
        <v>-670590</v>
      </c>
      <c r="F126" s="103">
        <v>27.039919354838709</v>
      </c>
      <c r="G126" s="103">
        <v>27</v>
      </c>
      <c r="H126" s="103">
        <v>27.05</v>
      </c>
      <c r="I126" s="43" t="s">
        <v>52</v>
      </c>
      <c r="J126" s="44"/>
    </row>
    <row r="127" spans="2:10" s="100" customFormat="1" ht="14.25" x14ac:dyDescent="0.2">
      <c r="B127" s="95">
        <v>43357</v>
      </c>
      <c r="C127" s="96" t="s">
        <v>11</v>
      </c>
      <c r="D127" s="97" t="s">
        <v>10</v>
      </c>
      <c r="E127" s="98" t="s">
        <v>10</v>
      </c>
      <c r="F127" s="98" t="s">
        <v>10</v>
      </c>
      <c r="G127" s="98" t="s">
        <v>10</v>
      </c>
      <c r="H127" s="98" t="s">
        <v>10</v>
      </c>
      <c r="I127" s="84"/>
      <c r="J127" s="85"/>
    </row>
    <row r="128" spans="2:10" s="100" customFormat="1" ht="14.25" x14ac:dyDescent="0.2">
      <c r="B128" s="95">
        <v>43356</v>
      </c>
      <c r="C128" s="101" t="s">
        <v>11</v>
      </c>
      <c r="D128" s="102" t="s">
        <v>10</v>
      </c>
      <c r="E128" s="103" t="s">
        <v>10</v>
      </c>
      <c r="F128" s="103" t="s">
        <v>10</v>
      </c>
      <c r="G128" s="103" t="s">
        <v>10</v>
      </c>
      <c r="H128" s="103" t="s">
        <v>10</v>
      </c>
      <c r="I128" s="84"/>
      <c r="J128" s="85"/>
    </row>
    <row r="129" spans="2:10" s="100" customFormat="1" ht="134.25" customHeight="1" x14ac:dyDescent="0.2">
      <c r="B129" s="95">
        <v>43355</v>
      </c>
      <c r="C129" s="101" t="s">
        <v>18</v>
      </c>
      <c r="D129" s="102">
        <v>-23000</v>
      </c>
      <c r="E129" s="103">
        <v>-661466.75</v>
      </c>
      <c r="F129" s="103">
        <v>28.759423913043477</v>
      </c>
      <c r="G129" s="103">
        <v>28.65</v>
      </c>
      <c r="H129" s="103">
        <v>29</v>
      </c>
      <c r="I129" s="43" t="s">
        <v>52</v>
      </c>
      <c r="J129" s="44"/>
    </row>
    <row r="130" spans="2:10" s="100" customFormat="1" ht="14.25" x14ac:dyDescent="0.2">
      <c r="B130" s="95">
        <v>43354</v>
      </c>
      <c r="C130" s="96" t="s">
        <v>11</v>
      </c>
      <c r="D130" s="97" t="s">
        <v>10</v>
      </c>
      <c r="E130" s="98" t="s">
        <v>10</v>
      </c>
      <c r="F130" s="98" t="s">
        <v>10</v>
      </c>
      <c r="G130" s="98" t="s">
        <v>10</v>
      </c>
      <c r="H130" s="98" t="s">
        <v>10</v>
      </c>
      <c r="I130" s="84"/>
      <c r="J130" s="85"/>
    </row>
    <row r="131" spans="2:10" s="100" customFormat="1" ht="134.25" customHeight="1" x14ac:dyDescent="0.2">
      <c r="B131" s="95">
        <v>43353</v>
      </c>
      <c r="C131" s="101" t="s">
        <v>18</v>
      </c>
      <c r="D131" s="102">
        <v>-18000</v>
      </c>
      <c r="E131" s="103">
        <v>-534091</v>
      </c>
      <c r="F131" s="103">
        <v>29.671722222222222</v>
      </c>
      <c r="G131" s="103">
        <v>29.5</v>
      </c>
      <c r="H131" s="103">
        <v>29.75</v>
      </c>
      <c r="I131" s="43" t="s">
        <v>52</v>
      </c>
      <c r="J131" s="44"/>
    </row>
    <row r="132" spans="2:10" s="100" customFormat="1" ht="14.25" x14ac:dyDescent="0.2">
      <c r="B132" s="95">
        <v>43352</v>
      </c>
      <c r="C132" s="101" t="s">
        <v>11</v>
      </c>
      <c r="D132" s="102" t="s">
        <v>10</v>
      </c>
      <c r="E132" s="103" t="s">
        <v>10</v>
      </c>
      <c r="F132" s="103" t="s">
        <v>10</v>
      </c>
      <c r="G132" s="103" t="s">
        <v>10</v>
      </c>
      <c r="H132" s="103" t="s">
        <v>10</v>
      </c>
      <c r="I132" s="84"/>
      <c r="J132" s="85"/>
    </row>
    <row r="133" spans="2:10" s="100" customFormat="1" ht="14.25" x14ac:dyDescent="0.2">
      <c r="B133" s="95">
        <v>43351</v>
      </c>
      <c r="C133" s="96" t="s">
        <v>11</v>
      </c>
      <c r="D133" s="97" t="s">
        <v>10</v>
      </c>
      <c r="E133" s="98" t="s">
        <v>10</v>
      </c>
      <c r="F133" s="98" t="s">
        <v>10</v>
      </c>
      <c r="G133" s="98" t="s">
        <v>10</v>
      </c>
      <c r="H133" s="98" t="s">
        <v>10</v>
      </c>
      <c r="I133" s="84"/>
      <c r="J133" s="85"/>
    </row>
    <row r="134" spans="2:10" s="100" customFormat="1" ht="14.25" x14ac:dyDescent="0.2">
      <c r="B134" s="95">
        <v>43350</v>
      </c>
      <c r="C134" s="101" t="s">
        <v>11</v>
      </c>
      <c r="D134" s="102" t="s">
        <v>10</v>
      </c>
      <c r="E134" s="103" t="s">
        <v>10</v>
      </c>
      <c r="F134" s="103" t="s">
        <v>10</v>
      </c>
      <c r="G134" s="103" t="s">
        <v>10</v>
      </c>
      <c r="H134" s="103" t="s">
        <v>10</v>
      </c>
      <c r="I134" s="84"/>
      <c r="J134" s="85"/>
    </row>
    <row r="135" spans="2:10" s="100" customFormat="1" ht="14.25" x14ac:dyDescent="0.2">
      <c r="B135" s="95">
        <v>43349</v>
      </c>
      <c r="C135" s="101" t="s">
        <v>11</v>
      </c>
      <c r="D135" s="102" t="s">
        <v>10</v>
      </c>
      <c r="E135" s="103" t="s">
        <v>10</v>
      </c>
      <c r="F135" s="103" t="s">
        <v>10</v>
      </c>
      <c r="G135" s="103" t="s">
        <v>10</v>
      </c>
      <c r="H135" s="103" t="s">
        <v>10</v>
      </c>
      <c r="I135" s="84"/>
      <c r="J135" s="85"/>
    </row>
    <row r="136" spans="2:10" s="100" customFormat="1" ht="14.25" x14ac:dyDescent="0.2">
      <c r="B136" s="95">
        <v>43348</v>
      </c>
      <c r="C136" s="96" t="s">
        <v>11</v>
      </c>
      <c r="D136" s="97" t="s">
        <v>10</v>
      </c>
      <c r="E136" s="98" t="s">
        <v>10</v>
      </c>
      <c r="F136" s="98" t="s">
        <v>10</v>
      </c>
      <c r="G136" s="98" t="s">
        <v>10</v>
      </c>
      <c r="H136" s="98" t="s">
        <v>10</v>
      </c>
      <c r="I136" s="84"/>
      <c r="J136" s="85"/>
    </row>
    <row r="137" spans="2:10" s="100" customFormat="1" ht="14.25" x14ac:dyDescent="0.2">
      <c r="B137" s="95">
        <v>43347</v>
      </c>
      <c r="C137" s="101" t="s">
        <v>11</v>
      </c>
      <c r="D137" s="102" t="s">
        <v>10</v>
      </c>
      <c r="E137" s="103" t="s">
        <v>10</v>
      </c>
      <c r="F137" s="103" t="s">
        <v>10</v>
      </c>
      <c r="G137" s="103" t="s">
        <v>10</v>
      </c>
      <c r="H137" s="103" t="s">
        <v>10</v>
      </c>
      <c r="I137" s="84"/>
      <c r="J137" s="85"/>
    </row>
    <row r="138" spans="2:10" s="100" customFormat="1" ht="14.25" x14ac:dyDescent="0.2">
      <c r="B138" s="95">
        <v>43346</v>
      </c>
      <c r="C138" s="101" t="s">
        <v>11</v>
      </c>
      <c r="D138" s="102" t="s">
        <v>10</v>
      </c>
      <c r="E138" s="103" t="s">
        <v>10</v>
      </c>
      <c r="F138" s="103" t="s">
        <v>10</v>
      </c>
      <c r="G138" s="103" t="s">
        <v>10</v>
      </c>
      <c r="H138" s="103" t="s">
        <v>10</v>
      </c>
      <c r="I138" s="84"/>
      <c r="J138" s="85"/>
    </row>
    <row r="139" spans="2:10" s="100" customFormat="1" ht="14.25" x14ac:dyDescent="0.2">
      <c r="B139" s="95">
        <v>43345</v>
      </c>
      <c r="C139" s="96" t="s">
        <v>11</v>
      </c>
      <c r="D139" s="97" t="s">
        <v>10</v>
      </c>
      <c r="E139" s="98" t="s">
        <v>10</v>
      </c>
      <c r="F139" s="98" t="s">
        <v>10</v>
      </c>
      <c r="G139" s="98" t="s">
        <v>10</v>
      </c>
      <c r="H139" s="98" t="s">
        <v>10</v>
      </c>
      <c r="I139" s="84"/>
      <c r="J139" s="85"/>
    </row>
    <row r="140" spans="2:10" s="100" customFormat="1" ht="14.25" x14ac:dyDescent="0.2">
      <c r="B140" s="95">
        <v>43344</v>
      </c>
      <c r="C140" s="101" t="s">
        <v>11</v>
      </c>
      <c r="D140" s="102" t="s">
        <v>10</v>
      </c>
      <c r="E140" s="103" t="s">
        <v>10</v>
      </c>
      <c r="F140" s="103" t="s">
        <v>10</v>
      </c>
      <c r="G140" s="103" t="s">
        <v>10</v>
      </c>
      <c r="H140" s="103" t="s">
        <v>10</v>
      </c>
      <c r="I140" s="84"/>
      <c r="J140" s="85"/>
    </row>
    <row r="141" spans="2:10" s="100" customFormat="1" ht="14.25" x14ac:dyDescent="0.2">
      <c r="B141" s="95">
        <v>43343</v>
      </c>
      <c r="C141" s="101" t="s">
        <v>11</v>
      </c>
      <c r="D141" s="102" t="s">
        <v>10</v>
      </c>
      <c r="E141" s="103" t="s">
        <v>10</v>
      </c>
      <c r="F141" s="103" t="s">
        <v>10</v>
      </c>
      <c r="G141" s="103" t="s">
        <v>10</v>
      </c>
      <c r="H141" s="103" t="s">
        <v>10</v>
      </c>
      <c r="I141" s="84"/>
      <c r="J141" s="85"/>
    </row>
    <row r="142" spans="2:10" s="100" customFormat="1" ht="14.25" x14ac:dyDescent="0.2">
      <c r="B142" s="95">
        <v>43342</v>
      </c>
      <c r="C142" s="96" t="s">
        <v>11</v>
      </c>
      <c r="D142" s="97" t="s">
        <v>10</v>
      </c>
      <c r="E142" s="98" t="s">
        <v>10</v>
      </c>
      <c r="F142" s="98" t="s">
        <v>10</v>
      </c>
      <c r="G142" s="98" t="s">
        <v>10</v>
      </c>
      <c r="H142" s="98" t="s">
        <v>10</v>
      </c>
      <c r="I142" s="84"/>
      <c r="J142" s="85"/>
    </row>
    <row r="143" spans="2:10" s="100" customFormat="1" ht="14.25" x14ac:dyDescent="0.2">
      <c r="B143" s="95">
        <v>43341</v>
      </c>
      <c r="C143" s="101" t="s">
        <v>11</v>
      </c>
      <c r="D143" s="102" t="s">
        <v>10</v>
      </c>
      <c r="E143" s="103" t="s">
        <v>10</v>
      </c>
      <c r="F143" s="103" t="s">
        <v>10</v>
      </c>
      <c r="G143" s="103" t="s">
        <v>10</v>
      </c>
      <c r="H143" s="103" t="s">
        <v>10</v>
      </c>
      <c r="I143" s="84"/>
      <c r="J143" s="85"/>
    </row>
    <row r="144" spans="2:10" s="100" customFormat="1" ht="14.25" x14ac:dyDescent="0.2">
      <c r="B144" s="95">
        <v>43340</v>
      </c>
      <c r="C144" s="101" t="s">
        <v>11</v>
      </c>
      <c r="D144" s="102" t="s">
        <v>10</v>
      </c>
      <c r="E144" s="103" t="s">
        <v>10</v>
      </c>
      <c r="F144" s="103" t="s">
        <v>10</v>
      </c>
      <c r="G144" s="103" t="s">
        <v>10</v>
      </c>
      <c r="H144" s="103" t="s">
        <v>10</v>
      </c>
      <c r="I144" s="84"/>
      <c r="J144" s="85"/>
    </row>
    <row r="145" spans="2:10" s="100" customFormat="1" ht="14.25" x14ac:dyDescent="0.2">
      <c r="B145" s="95">
        <v>43339</v>
      </c>
      <c r="C145" s="96" t="s">
        <v>11</v>
      </c>
      <c r="D145" s="97" t="s">
        <v>10</v>
      </c>
      <c r="E145" s="98" t="s">
        <v>10</v>
      </c>
      <c r="F145" s="98" t="s">
        <v>10</v>
      </c>
      <c r="G145" s="98" t="s">
        <v>10</v>
      </c>
      <c r="H145" s="98" t="s">
        <v>10</v>
      </c>
      <c r="I145" s="84"/>
      <c r="J145" s="85"/>
    </row>
    <row r="146" spans="2:10" s="100" customFormat="1" ht="14.25" x14ac:dyDescent="0.2">
      <c r="B146" s="95">
        <v>43338</v>
      </c>
      <c r="C146" s="101" t="s">
        <v>11</v>
      </c>
      <c r="D146" s="102" t="s">
        <v>10</v>
      </c>
      <c r="E146" s="103" t="s">
        <v>10</v>
      </c>
      <c r="F146" s="103" t="s">
        <v>10</v>
      </c>
      <c r="G146" s="103" t="s">
        <v>10</v>
      </c>
      <c r="H146" s="103" t="s">
        <v>10</v>
      </c>
      <c r="I146" s="84"/>
      <c r="J146" s="85"/>
    </row>
    <row r="147" spans="2:10" s="100" customFormat="1" ht="14.25" x14ac:dyDescent="0.2">
      <c r="B147" s="95">
        <v>43337</v>
      </c>
      <c r="C147" s="101" t="s">
        <v>11</v>
      </c>
      <c r="D147" s="102" t="s">
        <v>10</v>
      </c>
      <c r="E147" s="103" t="s">
        <v>10</v>
      </c>
      <c r="F147" s="103" t="s">
        <v>10</v>
      </c>
      <c r="G147" s="103" t="s">
        <v>10</v>
      </c>
      <c r="H147" s="103" t="s">
        <v>10</v>
      </c>
      <c r="I147" s="84"/>
      <c r="J147" s="85"/>
    </row>
    <row r="148" spans="2:10" s="100" customFormat="1" ht="14.25" x14ac:dyDescent="0.2">
      <c r="B148" s="95">
        <v>43336</v>
      </c>
      <c r="C148" s="96" t="s">
        <v>11</v>
      </c>
      <c r="D148" s="97" t="s">
        <v>10</v>
      </c>
      <c r="E148" s="98" t="s">
        <v>10</v>
      </c>
      <c r="F148" s="98" t="s">
        <v>10</v>
      </c>
      <c r="G148" s="98" t="s">
        <v>10</v>
      </c>
      <c r="H148" s="98" t="s">
        <v>10</v>
      </c>
      <c r="I148" s="84"/>
      <c r="J148" s="85"/>
    </row>
    <row r="149" spans="2:10" s="100" customFormat="1" ht="14.25" x14ac:dyDescent="0.2">
      <c r="B149" s="95">
        <v>43335</v>
      </c>
      <c r="C149" s="101" t="s">
        <v>11</v>
      </c>
      <c r="D149" s="102" t="s">
        <v>10</v>
      </c>
      <c r="E149" s="103" t="s">
        <v>10</v>
      </c>
      <c r="F149" s="103" t="s">
        <v>10</v>
      </c>
      <c r="G149" s="103" t="s">
        <v>10</v>
      </c>
      <c r="H149" s="103" t="s">
        <v>10</v>
      </c>
      <c r="I149" s="84"/>
      <c r="J149" s="85"/>
    </row>
    <row r="150" spans="2:10" s="100" customFormat="1" ht="14.25" x14ac:dyDescent="0.2">
      <c r="B150" s="95">
        <v>43334</v>
      </c>
      <c r="C150" s="101" t="s">
        <v>11</v>
      </c>
      <c r="D150" s="102" t="s">
        <v>10</v>
      </c>
      <c r="E150" s="103" t="s">
        <v>10</v>
      </c>
      <c r="F150" s="103" t="s">
        <v>10</v>
      </c>
      <c r="G150" s="103" t="s">
        <v>10</v>
      </c>
      <c r="H150" s="103" t="s">
        <v>10</v>
      </c>
      <c r="I150" s="84"/>
      <c r="J150" s="85"/>
    </row>
    <row r="151" spans="2:10" s="100" customFormat="1" ht="134.25" customHeight="1" x14ac:dyDescent="0.2">
      <c r="B151" s="95">
        <v>43333</v>
      </c>
      <c r="C151" s="96" t="s">
        <v>18</v>
      </c>
      <c r="D151" s="97">
        <v>-20000</v>
      </c>
      <c r="E151" s="98">
        <v>-520750</v>
      </c>
      <c r="F151" s="98">
        <v>26.037500000000001</v>
      </c>
      <c r="G151" s="98">
        <v>25.95</v>
      </c>
      <c r="H151" s="98">
        <v>26.1</v>
      </c>
      <c r="I151" s="43" t="s">
        <v>52</v>
      </c>
      <c r="J151" s="44"/>
    </row>
    <row r="152" spans="2:10" s="100" customFormat="1" ht="14.25" x14ac:dyDescent="0.2">
      <c r="B152" s="95">
        <v>43332</v>
      </c>
      <c r="C152" s="101" t="s">
        <v>11</v>
      </c>
      <c r="D152" s="102" t="s">
        <v>10</v>
      </c>
      <c r="E152" s="103" t="s">
        <v>10</v>
      </c>
      <c r="F152" s="103" t="s">
        <v>10</v>
      </c>
      <c r="G152" s="103" t="s">
        <v>10</v>
      </c>
      <c r="H152" s="103" t="s">
        <v>10</v>
      </c>
      <c r="I152" s="84"/>
      <c r="J152" s="85"/>
    </row>
    <row r="153" spans="2:10" s="100" customFormat="1" ht="14.25" x14ac:dyDescent="0.2">
      <c r="B153" s="95">
        <v>43331</v>
      </c>
      <c r="C153" s="101" t="s">
        <v>11</v>
      </c>
      <c r="D153" s="102" t="s">
        <v>10</v>
      </c>
      <c r="E153" s="103" t="s">
        <v>10</v>
      </c>
      <c r="F153" s="103" t="s">
        <v>10</v>
      </c>
      <c r="G153" s="103" t="s">
        <v>10</v>
      </c>
      <c r="H153" s="103" t="s">
        <v>10</v>
      </c>
      <c r="I153" s="84"/>
      <c r="J153" s="85"/>
    </row>
    <row r="154" spans="2:10" s="100" customFormat="1" ht="134.25" customHeight="1" x14ac:dyDescent="0.2">
      <c r="B154" s="95">
        <v>43330</v>
      </c>
      <c r="C154" s="96" t="s">
        <v>18</v>
      </c>
      <c r="D154" s="97">
        <v>-13677</v>
      </c>
      <c r="E154" s="98">
        <v>-348083.65</v>
      </c>
      <c r="F154" s="98">
        <v>25.450292461797179</v>
      </c>
      <c r="G154" s="98">
        <v>25.4</v>
      </c>
      <c r="H154" s="98">
        <v>25.55</v>
      </c>
      <c r="I154" s="43" t="s">
        <v>52</v>
      </c>
      <c r="J154" s="44"/>
    </row>
    <row r="155" spans="2:10" s="100" customFormat="1" ht="14.25" x14ac:dyDescent="0.2">
      <c r="B155" s="95">
        <v>43329</v>
      </c>
      <c r="C155" s="101" t="s">
        <v>11</v>
      </c>
      <c r="D155" s="102" t="s">
        <v>10</v>
      </c>
      <c r="E155" s="103" t="s">
        <v>10</v>
      </c>
      <c r="F155" s="103" t="s">
        <v>10</v>
      </c>
      <c r="G155" s="103" t="s">
        <v>10</v>
      </c>
      <c r="H155" s="103" t="s">
        <v>10</v>
      </c>
      <c r="I155" s="84"/>
      <c r="J155" s="85"/>
    </row>
    <row r="156" spans="2:10" s="100" customFormat="1" ht="14.25" x14ac:dyDescent="0.2">
      <c r="B156" s="95">
        <v>43328</v>
      </c>
      <c r="C156" s="101" t="s">
        <v>11</v>
      </c>
      <c r="D156" s="102" t="s">
        <v>10</v>
      </c>
      <c r="E156" s="103" t="s">
        <v>10</v>
      </c>
      <c r="F156" s="103" t="s">
        <v>10</v>
      </c>
      <c r="G156" s="103" t="s">
        <v>10</v>
      </c>
      <c r="H156" s="103" t="s">
        <v>10</v>
      </c>
      <c r="I156" s="84"/>
      <c r="J156" s="85"/>
    </row>
    <row r="157" spans="2:10" s="100" customFormat="1" ht="14.25" x14ac:dyDescent="0.2">
      <c r="B157" s="95">
        <v>43327</v>
      </c>
      <c r="C157" s="96" t="s">
        <v>11</v>
      </c>
      <c r="D157" s="97" t="s">
        <v>10</v>
      </c>
      <c r="E157" s="98" t="s">
        <v>10</v>
      </c>
      <c r="F157" s="98" t="s">
        <v>10</v>
      </c>
      <c r="G157" s="98" t="s">
        <v>10</v>
      </c>
      <c r="H157" s="98" t="s">
        <v>10</v>
      </c>
      <c r="I157" s="84"/>
      <c r="J157" s="85"/>
    </row>
    <row r="158" spans="2:10" s="100" customFormat="1" ht="134.25" customHeight="1" x14ac:dyDescent="0.2">
      <c r="B158" s="95">
        <v>43326</v>
      </c>
      <c r="C158" s="101" t="s">
        <v>18</v>
      </c>
      <c r="D158" s="102">
        <v>-28000</v>
      </c>
      <c r="E158" s="103">
        <v>-705062.93</v>
      </c>
      <c r="F158" s="103">
        <v>25.18081892857143</v>
      </c>
      <c r="G158" s="103">
        <v>25</v>
      </c>
      <c r="H158" s="103">
        <v>25.5</v>
      </c>
      <c r="I158" s="43" t="s">
        <v>52</v>
      </c>
      <c r="J158" s="44"/>
    </row>
    <row r="159" spans="2:10" s="100" customFormat="1" ht="14.25" x14ac:dyDescent="0.2">
      <c r="B159" s="95">
        <v>43325</v>
      </c>
      <c r="C159" s="101" t="s">
        <v>11</v>
      </c>
      <c r="D159" s="102" t="s">
        <v>10</v>
      </c>
      <c r="E159" s="103" t="s">
        <v>10</v>
      </c>
      <c r="F159" s="103" t="s">
        <v>10</v>
      </c>
      <c r="G159" s="103" t="s">
        <v>10</v>
      </c>
      <c r="H159" s="103" t="s">
        <v>10</v>
      </c>
      <c r="I159" s="84"/>
      <c r="J159" s="85"/>
    </row>
    <row r="160" spans="2:10" s="100" customFormat="1" ht="14.25" x14ac:dyDescent="0.2">
      <c r="B160" s="95">
        <v>43324</v>
      </c>
      <c r="C160" s="96" t="s">
        <v>11</v>
      </c>
      <c r="D160" s="97" t="s">
        <v>10</v>
      </c>
      <c r="E160" s="98" t="s">
        <v>10</v>
      </c>
      <c r="F160" s="98" t="s">
        <v>10</v>
      </c>
      <c r="G160" s="98" t="s">
        <v>10</v>
      </c>
      <c r="H160" s="98" t="s">
        <v>10</v>
      </c>
      <c r="I160" s="84"/>
      <c r="J160" s="85"/>
    </row>
    <row r="161" spans="2:10" s="100" customFormat="1" ht="134.25" customHeight="1" x14ac:dyDescent="0.2">
      <c r="B161" s="95">
        <v>43323</v>
      </c>
      <c r="C161" s="101" t="s">
        <v>18</v>
      </c>
      <c r="D161" s="102">
        <v>-40998</v>
      </c>
      <c r="E161" s="103">
        <v>-1008411.8</v>
      </c>
      <c r="F161" s="103">
        <v>24.596609590711743</v>
      </c>
      <c r="G161" s="103">
        <v>24.49</v>
      </c>
      <c r="H161" s="103">
        <v>24.8</v>
      </c>
      <c r="I161" s="43" t="s">
        <v>52</v>
      </c>
      <c r="J161" s="44"/>
    </row>
    <row r="162" spans="2:10" s="100" customFormat="1" ht="134.25" customHeight="1" x14ac:dyDescent="0.2">
      <c r="B162" s="95">
        <v>43322</v>
      </c>
      <c r="C162" s="101" t="s">
        <v>18</v>
      </c>
      <c r="D162" s="102">
        <v>-29577</v>
      </c>
      <c r="E162" s="103">
        <v>-721739.54</v>
      </c>
      <c r="F162" s="103">
        <v>24.402053622747406</v>
      </c>
      <c r="G162" s="103">
        <v>24.3</v>
      </c>
      <c r="H162" s="103">
        <v>24.62</v>
      </c>
      <c r="I162" s="43" t="s">
        <v>52</v>
      </c>
      <c r="J162" s="44"/>
    </row>
    <row r="163" spans="2:10" s="100" customFormat="1" ht="134.25" customHeight="1" x14ac:dyDescent="0.2">
      <c r="B163" s="95">
        <v>43321</v>
      </c>
      <c r="C163" s="96" t="s">
        <v>18</v>
      </c>
      <c r="D163" s="97">
        <v>-24775</v>
      </c>
      <c r="E163" s="98">
        <v>-612016.84</v>
      </c>
      <c r="F163" s="98">
        <v>24.703000605449041</v>
      </c>
      <c r="G163" s="98">
        <v>24.35</v>
      </c>
      <c r="H163" s="98">
        <v>25.42</v>
      </c>
      <c r="I163" s="43" t="s">
        <v>52</v>
      </c>
      <c r="J163" s="44"/>
    </row>
    <row r="164" spans="2:10" s="100" customFormat="1" ht="134.25" customHeight="1" x14ac:dyDescent="0.2">
      <c r="B164" s="95">
        <v>43320</v>
      </c>
      <c r="C164" s="101" t="s">
        <v>18</v>
      </c>
      <c r="D164" s="102">
        <v>-4043</v>
      </c>
      <c r="E164" s="103">
        <v>-105339.6</v>
      </c>
      <c r="F164" s="103">
        <v>26.054810784071236</v>
      </c>
      <c r="G164" s="103">
        <v>25.9</v>
      </c>
      <c r="H164" s="103">
        <v>26.25</v>
      </c>
      <c r="I164" s="43" t="s">
        <v>52</v>
      </c>
      <c r="J164" s="44"/>
    </row>
    <row r="165" spans="2:10" s="100" customFormat="1" ht="134.25" customHeight="1" x14ac:dyDescent="0.2">
      <c r="B165" s="95">
        <v>43319</v>
      </c>
      <c r="C165" s="101" t="s">
        <v>18</v>
      </c>
      <c r="D165" s="102">
        <v>-9301</v>
      </c>
      <c r="E165" s="103">
        <v>-242743.33</v>
      </c>
      <c r="F165" s="103">
        <v>26.098627029351682</v>
      </c>
      <c r="G165" s="103">
        <v>25.98</v>
      </c>
      <c r="H165" s="103">
        <v>26.15</v>
      </c>
      <c r="I165" s="43" t="s">
        <v>52</v>
      </c>
      <c r="J165" s="44"/>
    </row>
    <row r="166" spans="2:10" s="100" customFormat="1" ht="14.25" x14ac:dyDescent="0.2">
      <c r="B166" s="95">
        <v>43318</v>
      </c>
      <c r="C166" s="96" t="s">
        <v>11</v>
      </c>
      <c r="D166" s="97" t="s">
        <v>10</v>
      </c>
      <c r="E166" s="98" t="s">
        <v>10</v>
      </c>
      <c r="F166" s="98" t="s">
        <v>10</v>
      </c>
      <c r="G166" s="98" t="s">
        <v>10</v>
      </c>
      <c r="H166" s="98" t="s">
        <v>10</v>
      </c>
      <c r="I166" s="84"/>
      <c r="J166" s="85"/>
    </row>
    <row r="167" spans="2:10" s="100" customFormat="1" ht="14.25" x14ac:dyDescent="0.2">
      <c r="B167" s="95">
        <v>43317</v>
      </c>
      <c r="C167" s="101" t="s">
        <v>11</v>
      </c>
      <c r="D167" s="102" t="s">
        <v>10</v>
      </c>
      <c r="E167" s="103" t="s">
        <v>10</v>
      </c>
      <c r="F167" s="103" t="s">
        <v>10</v>
      </c>
      <c r="G167" s="103" t="s">
        <v>10</v>
      </c>
      <c r="H167" s="103" t="s">
        <v>10</v>
      </c>
      <c r="I167" s="84"/>
      <c r="J167" s="85"/>
    </row>
    <row r="168" spans="2:10" s="100" customFormat="1" ht="14.25" x14ac:dyDescent="0.2">
      <c r="B168" s="95">
        <v>43316</v>
      </c>
      <c r="C168" s="101" t="s">
        <v>11</v>
      </c>
      <c r="D168" s="102" t="s">
        <v>10</v>
      </c>
      <c r="E168" s="103" t="s">
        <v>10</v>
      </c>
      <c r="F168" s="103" t="s">
        <v>10</v>
      </c>
      <c r="G168" s="103" t="s">
        <v>10</v>
      </c>
      <c r="H168" s="103" t="s">
        <v>10</v>
      </c>
      <c r="I168" s="84"/>
      <c r="J168" s="85"/>
    </row>
    <row r="169" spans="2:10" s="100" customFormat="1" ht="14.25" x14ac:dyDescent="0.2">
      <c r="B169" s="95">
        <v>43315</v>
      </c>
      <c r="C169" s="96" t="s">
        <v>11</v>
      </c>
      <c r="D169" s="97" t="s">
        <v>10</v>
      </c>
      <c r="E169" s="98" t="s">
        <v>10</v>
      </c>
      <c r="F169" s="98" t="s">
        <v>10</v>
      </c>
      <c r="G169" s="98" t="s">
        <v>10</v>
      </c>
      <c r="H169" s="98" t="s">
        <v>10</v>
      </c>
      <c r="I169" s="84"/>
      <c r="J169" s="85"/>
    </row>
    <row r="170" spans="2:10" s="100" customFormat="1" ht="14.25" x14ac:dyDescent="0.2">
      <c r="B170" s="95">
        <v>43314</v>
      </c>
      <c r="C170" s="101" t="s">
        <v>11</v>
      </c>
      <c r="D170" s="102" t="s">
        <v>10</v>
      </c>
      <c r="E170" s="103" t="s">
        <v>10</v>
      </c>
      <c r="F170" s="103" t="s">
        <v>10</v>
      </c>
      <c r="G170" s="103" t="s">
        <v>10</v>
      </c>
      <c r="H170" s="103" t="s">
        <v>10</v>
      </c>
      <c r="I170" s="84"/>
      <c r="J170" s="85"/>
    </row>
    <row r="171" spans="2:10" s="100" customFormat="1" ht="134.25" customHeight="1" x14ac:dyDescent="0.2">
      <c r="B171" s="95">
        <v>43313</v>
      </c>
      <c r="C171" s="101" t="s">
        <v>18</v>
      </c>
      <c r="D171" s="102">
        <v>-22515</v>
      </c>
      <c r="E171" s="103">
        <v>-558377</v>
      </c>
      <c r="F171" s="103">
        <v>24.800222074172773</v>
      </c>
      <c r="G171" s="103">
        <v>24.8</v>
      </c>
      <c r="H171" s="103">
        <v>25</v>
      </c>
      <c r="I171" s="43" t="s">
        <v>52</v>
      </c>
      <c r="J171" s="44"/>
    </row>
    <row r="172" spans="2:10" s="100" customFormat="1" ht="134.25" customHeight="1" x14ac:dyDescent="0.2">
      <c r="B172" s="95">
        <v>43312</v>
      </c>
      <c r="C172" s="96" t="s">
        <v>18</v>
      </c>
      <c r="D172" s="97">
        <v>-21333</v>
      </c>
      <c r="E172" s="98">
        <v>-548728.27</v>
      </c>
      <c r="F172" s="98">
        <v>25.722039563118173</v>
      </c>
      <c r="G172" s="98">
        <v>25.5</v>
      </c>
      <c r="H172" s="98">
        <v>25.82</v>
      </c>
      <c r="I172" s="43" t="s">
        <v>52</v>
      </c>
      <c r="J172" s="44"/>
    </row>
    <row r="173" spans="2:10" s="100" customFormat="1" ht="14.25" x14ac:dyDescent="0.2">
      <c r="B173" s="95">
        <v>43311</v>
      </c>
      <c r="C173" s="101" t="s">
        <v>11</v>
      </c>
      <c r="D173" s="102" t="s">
        <v>10</v>
      </c>
      <c r="E173" s="103" t="s">
        <v>10</v>
      </c>
      <c r="F173" s="103" t="s">
        <v>10</v>
      </c>
      <c r="G173" s="103" t="s">
        <v>10</v>
      </c>
      <c r="H173" s="103" t="s">
        <v>10</v>
      </c>
      <c r="I173" s="84"/>
      <c r="J173" s="85"/>
    </row>
    <row r="174" spans="2:10" s="100" customFormat="1" ht="14.25" x14ac:dyDescent="0.2">
      <c r="B174" s="95">
        <v>43310</v>
      </c>
      <c r="C174" s="101" t="s">
        <v>11</v>
      </c>
      <c r="D174" s="102" t="s">
        <v>10</v>
      </c>
      <c r="E174" s="103" t="s">
        <v>10</v>
      </c>
      <c r="F174" s="103" t="s">
        <v>10</v>
      </c>
      <c r="G174" s="103" t="s">
        <v>10</v>
      </c>
      <c r="H174" s="103" t="s">
        <v>10</v>
      </c>
      <c r="I174" s="84"/>
      <c r="J174" s="85"/>
    </row>
    <row r="175" spans="2:10" s="100" customFormat="1" ht="134.25" customHeight="1" x14ac:dyDescent="0.2">
      <c r="B175" s="95">
        <v>43309</v>
      </c>
      <c r="C175" s="96" t="s">
        <v>18</v>
      </c>
      <c r="D175" s="97">
        <v>-17724</v>
      </c>
      <c r="E175" s="98">
        <v>-440638.56</v>
      </c>
      <c r="F175" s="98">
        <v>24.861123899796887</v>
      </c>
      <c r="G175" s="98">
        <v>24.83</v>
      </c>
      <c r="H175" s="98">
        <v>24.9</v>
      </c>
      <c r="I175" s="43" t="s">
        <v>52</v>
      </c>
      <c r="J175" s="44"/>
    </row>
    <row r="176" spans="2:10" s="100" customFormat="1" ht="14.25" x14ac:dyDescent="0.2">
      <c r="B176" s="95">
        <v>43308</v>
      </c>
      <c r="C176" s="101" t="s">
        <v>11</v>
      </c>
      <c r="D176" s="102" t="s">
        <v>10</v>
      </c>
      <c r="E176" s="103" t="s">
        <v>10</v>
      </c>
      <c r="F176" s="103" t="s">
        <v>10</v>
      </c>
      <c r="G176" s="103" t="s">
        <v>10</v>
      </c>
      <c r="H176" s="103" t="s">
        <v>10</v>
      </c>
      <c r="I176" s="84"/>
      <c r="J176" s="85"/>
    </row>
    <row r="177" spans="2:10" s="100" customFormat="1" ht="14.25" x14ac:dyDescent="0.2">
      <c r="B177" s="95">
        <v>43307</v>
      </c>
      <c r="C177" s="101" t="s">
        <v>11</v>
      </c>
      <c r="D177" s="102" t="s">
        <v>10</v>
      </c>
      <c r="E177" s="103" t="s">
        <v>10</v>
      </c>
      <c r="F177" s="103" t="s">
        <v>10</v>
      </c>
      <c r="G177" s="103" t="s">
        <v>10</v>
      </c>
      <c r="H177" s="103" t="s">
        <v>10</v>
      </c>
      <c r="I177" s="84"/>
      <c r="J177" s="85"/>
    </row>
    <row r="178" spans="2:10" s="100" customFormat="1" ht="14.25" x14ac:dyDescent="0.2">
      <c r="B178" s="95">
        <v>43306</v>
      </c>
      <c r="C178" s="96" t="s">
        <v>11</v>
      </c>
      <c r="D178" s="97" t="s">
        <v>10</v>
      </c>
      <c r="E178" s="98" t="s">
        <v>10</v>
      </c>
      <c r="F178" s="98" t="s">
        <v>10</v>
      </c>
      <c r="G178" s="98" t="s">
        <v>10</v>
      </c>
      <c r="H178" s="98" t="s">
        <v>10</v>
      </c>
      <c r="I178" s="84"/>
      <c r="J178" s="85"/>
    </row>
    <row r="179" spans="2:10" s="100" customFormat="1" ht="14.25" x14ac:dyDescent="0.2">
      <c r="B179" s="95">
        <v>43305</v>
      </c>
      <c r="C179" s="101" t="s">
        <v>11</v>
      </c>
      <c r="D179" s="102" t="s">
        <v>10</v>
      </c>
      <c r="E179" s="103" t="s">
        <v>10</v>
      </c>
      <c r="F179" s="103" t="s">
        <v>10</v>
      </c>
      <c r="G179" s="103" t="s">
        <v>10</v>
      </c>
      <c r="H179" s="103" t="s">
        <v>10</v>
      </c>
      <c r="I179" s="84"/>
      <c r="J179" s="85"/>
    </row>
    <row r="180" spans="2:10" s="100" customFormat="1" ht="14.25" x14ac:dyDescent="0.2">
      <c r="B180" s="95">
        <v>43304</v>
      </c>
      <c r="C180" s="101" t="s">
        <v>11</v>
      </c>
      <c r="D180" s="102" t="s">
        <v>10</v>
      </c>
      <c r="E180" s="103" t="s">
        <v>10</v>
      </c>
      <c r="F180" s="103" t="s">
        <v>10</v>
      </c>
      <c r="G180" s="103" t="s">
        <v>10</v>
      </c>
      <c r="H180" s="103" t="s">
        <v>10</v>
      </c>
      <c r="I180" s="84"/>
      <c r="J180" s="85"/>
    </row>
    <row r="181" spans="2:10" s="100" customFormat="1" ht="134.25" customHeight="1" x14ac:dyDescent="0.2">
      <c r="B181" s="95">
        <v>43303</v>
      </c>
      <c r="C181" s="96" t="s">
        <v>18</v>
      </c>
      <c r="D181" s="97">
        <v>-35000</v>
      </c>
      <c r="E181" s="98">
        <v>-864784.1</v>
      </c>
      <c r="F181" s="98">
        <v>24.708117142857141</v>
      </c>
      <c r="G181" s="98">
        <v>24.6</v>
      </c>
      <c r="H181" s="98">
        <v>24.8</v>
      </c>
      <c r="I181" s="43" t="s">
        <v>52</v>
      </c>
      <c r="J181" s="44"/>
    </row>
    <row r="182" spans="2:10" s="100" customFormat="1" ht="134.25" customHeight="1" x14ac:dyDescent="0.2">
      <c r="B182" s="95">
        <v>43302</v>
      </c>
      <c r="C182" s="101" t="s">
        <v>18</v>
      </c>
      <c r="D182" s="102">
        <v>-14037</v>
      </c>
      <c r="E182" s="103">
        <v>-348085.4</v>
      </c>
      <c r="F182" s="103">
        <v>24.797706062548979</v>
      </c>
      <c r="G182" s="103">
        <v>24.75</v>
      </c>
      <c r="H182" s="103">
        <v>24.9</v>
      </c>
      <c r="I182" s="43" t="s">
        <v>52</v>
      </c>
      <c r="J182" s="44"/>
    </row>
    <row r="183" spans="2:10" s="100" customFormat="1" ht="14.25" x14ac:dyDescent="0.2">
      <c r="B183" s="95">
        <v>43301</v>
      </c>
      <c r="C183" s="101" t="s">
        <v>11</v>
      </c>
      <c r="D183" s="102" t="s">
        <v>10</v>
      </c>
      <c r="E183" s="103" t="s">
        <v>10</v>
      </c>
      <c r="F183" s="103" t="s">
        <v>10</v>
      </c>
      <c r="G183" s="103" t="s">
        <v>10</v>
      </c>
      <c r="H183" s="103" t="s">
        <v>10</v>
      </c>
      <c r="I183" s="84"/>
      <c r="J183" s="85"/>
    </row>
    <row r="184" spans="2:10" s="100" customFormat="1" ht="14.25" x14ac:dyDescent="0.2">
      <c r="B184" s="95">
        <v>43300</v>
      </c>
      <c r="C184" s="96" t="s">
        <v>11</v>
      </c>
      <c r="D184" s="97" t="s">
        <v>10</v>
      </c>
      <c r="E184" s="98" t="s">
        <v>10</v>
      </c>
      <c r="F184" s="98" t="s">
        <v>10</v>
      </c>
      <c r="G184" s="98" t="s">
        <v>10</v>
      </c>
      <c r="H184" s="98" t="s">
        <v>10</v>
      </c>
      <c r="I184" s="84"/>
      <c r="J184" s="85"/>
    </row>
    <row r="185" spans="2:10" s="100" customFormat="1" ht="14.25" x14ac:dyDescent="0.2">
      <c r="B185" s="95">
        <v>43299</v>
      </c>
      <c r="C185" s="101" t="s">
        <v>11</v>
      </c>
      <c r="D185" s="102" t="s">
        <v>10</v>
      </c>
      <c r="E185" s="103" t="s">
        <v>10</v>
      </c>
      <c r="F185" s="103" t="s">
        <v>10</v>
      </c>
      <c r="G185" s="103" t="s">
        <v>10</v>
      </c>
      <c r="H185" s="103" t="s">
        <v>10</v>
      </c>
      <c r="I185" s="84"/>
      <c r="J185" s="85"/>
    </row>
    <row r="186" spans="2:10" s="100" customFormat="1" ht="14.25" x14ac:dyDescent="0.2">
      <c r="B186" s="95">
        <v>43298</v>
      </c>
      <c r="C186" s="101" t="s">
        <v>11</v>
      </c>
      <c r="D186" s="102" t="s">
        <v>10</v>
      </c>
      <c r="E186" s="103" t="s">
        <v>10</v>
      </c>
      <c r="F186" s="103" t="s">
        <v>10</v>
      </c>
      <c r="G186" s="103" t="s">
        <v>10</v>
      </c>
      <c r="H186" s="103" t="s">
        <v>10</v>
      </c>
      <c r="I186" s="84"/>
      <c r="J186" s="85"/>
    </row>
    <row r="187" spans="2:10" s="100" customFormat="1" ht="14.25" x14ac:dyDescent="0.2">
      <c r="B187" s="95">
        <v>43297</v>
      </c>
      <c r="C187" s="96" t="s">
        <v>11</v>
      </c>
      <c r="D187" s="97" t="s">
        <v>10</v>
      </c>
      <c r="E187" s="98" t="s">
        <v>10</v>
      </c>
      <c r="F187" s="98" t="s">
        <v>10</v>
      </c>
      <c r="G187" s="98" t="s">
        <v>10</v>
      </c>
      <c r="H187" s="98" t="s">
        <v>10</v>
      </c>
      <c r="I187" s="84"/>
      <c r="J187" s="85"/>
    </row>
    <row r="188" spans="2:10" s="100" customFormat="1" ht="14.25" x14ac:dyDescent="0.2">
      <c r="B188" s="95">
        <v>43296</v>
      </c>
      <c r="C188" s="101" t="s">
        <v>11</v>
      </c>
      <c r="D188" s="102" t="s">
        <v>10</v>
      </c>
      <c r="E188" s="103" t="s">
        <v>10</v>
      </c>
      <c r="F188" s="103" t="s">
        <v>10</v>
      </c>
      <c r="G188" s="103" t="s">
        <v>10</v>
      </c>
      <c r="H188" s="103" t="s">
        <v>10</v>
      </c>
      <c r="I188" s="84"/>
      <c r="J188" s="85"/>
    </row>
    <row r="189" spans="2:10" s="100" customFormat="1" ht="14.25" x14ac:dyDescent="0.2">
      <c r="B189" s="95">
        <v>43295</v>
      </c>
      <c r="C189" s="101" t="s">
        <v>11</v>
      </c>
      <c r="D189" s="102" t="s">
        <v>10</v>
      </c>
      <c r="E189" s="103" t="s">
        <v>10</v>
      </c>
      <c r="F189" s="103" t="s">
        <v>10</v>
      </c>
      <c r="G189" s="103" t="s">
        <v>10</v>
      </c>
      <c r="H189" s="103" t="s">
        <v>10</v>
      </c>
      <c r="I189" s="84"/>
      <c r="J189" s="85"/>
    </row>
    <row r="190" spans="2:10" s="100" customFormat="1" ht="14.25" x14ac:dyDescent="0.2">
      <c r="B190" s="95">
        <v>43294</v>
      </c>
      <c r="C190" s="96" t="s">
        <v>11</v>
      </c>
      <c r="D190" s="97" t="s">
        <v>10</v>
      </c>
      <c r="E190" s="98" t="s">
        <v>10</v>
      </c>
      <c r="F190" s="98" t="s">
        <v>10</v>
      </c>
      <c r="G190" s="98" t="s">
        <v>10</v>
      </c>
      <c r="H190" s="98" t="s">
        <v>10</v>
      </c>
      <c r="I190" s="84"/>
      <c r="J190" s="85"/>
    </row>
    <row r="191" spans="2:10" s="100" customFormat="1" ht="14.25" x14ac:dyDescent="0.2">
      <c r="B191" s="95">
        <v>43293</v>
      </c>
      <c r="C191" s="101" t="s">
        <v>11</v>
      </c>
      <c r="D191" s="102" t="s">
        <v>10</v>
      </c>
      <c r="E191" s="103" t="s">
        <v>10</v>
      </c>
      <c r="F191" s="103" t="s">
        <v>10</v>
      </c>
      <c r="G191" s="103" t="s">
        <v>10</v>
      </c>
      <c r="H191" s="103" t="s">
        <v>10</v>
      </c>
      <c r="I191" s="84"/>
      <c r="J191" s="85"/>
    </row>
    <row r="192" spans="2:10" s="100" customFormat="1" ht="14.25" x14ac:dyDescent="0.2">
      <c r="B192" s="95">
        <v>43292</v>
      </c>
      <c r="C192" s="101" t="s">
        <v>11</v>
      </c>
      <c r="D192" s="102" t="s">
        <v>10</v>
      </c>
      <c r="E192" s="103" t="s">
        <v>10</v>
      </c>
      <c r="F192" s="103" t="s">
        <v>10</v>
      </c>
      <c r="G192" s="103" t="s">
        <v>10</v>
      </c>
      <c r="H192" s="103" t="s">
        <v>10</v>
      </c>
      <c r="I192" s="84"/>
      <c r="J192" s="85"/>
    </row>
    <row r="193" spans="2:10" s="100" customFormat="1" ht="14.25" x14ac:dyDescent="0.2">
      <c r="B193" s="95">
        <v>43291</v>
      </c>
      <c r="C193" s="96" t="s">
        <v>11</v>
      </c>
      <c r="D193" s="97" t="s">
        <v>10</v>
      </c>
      <c r="E193" s="98" t="s">
        <v>10</v>
      </c>
      <c r="F193" s="98" t="s">
        <v>10</v>
      </c>
      <c r="G193" s="98" t="s">
        <v>10</v>
      </c>
      <c r="H193" s="98" t="s">
        <v>10</v>
      </c>
      <c r="I193" s="84"/>
      <c r="J193" s="85"/>
    </row>
    <row r="194" spans="2:10" s="100" customFormat="1" ht="14.25" x14ac:dyDescent="0.2">
      <c r="B194" s="95">
        <v>43290</v>
      </c>
      <c r="C194" s="101" t="s">
        <v>11</v>
      </c>
      <c r="D194" s="102" t="s">
        <v>10</v>
      </c>
      <c r="E194" s="103" t="s">
        <v>10</v>
      </c>
      <c r="F194" s="103" t="s">
        <v>10</v>
      </c>
      <c r="G194" s="103" t="s">
        <v>10</v>
      </c>
      <c r="H194" s="103" t="s">
        <v>10</v>
      </c>
      <c r="I194" s="84"/>
      <c r="J194" s="85"/>
    </row>
    <row r="195" spans="2:10" s="100" customFormat="1" ht="14.25" x14ac:dyDescent="0.2">
      <c r="B195" s="95">
        <v>43289</v>
      </c>
      <c r="C195" s="101" t="s">
        <v>11</v>
      </c>
      <c r="D195" s="102" t="s">
        <v>10</v>
      </c>
      <c r="E195" s="103" t="s">
        <v>10</v>
      </c>
      <c r="F195" s="103" t="s">
        <v>10</v>
      </c>
      <c r="G195" s="103" t="s">
        <v>10</v>
      </c>
      <c r="H195" s="103" t="s">
        <v>10</v>
      </c>
      <c r="I195" s="84"/>
      <c r="J195" s="85"/>
    </row>
    <row r="196" spans="2:10" s="100" customFormat="1" ht="14.25" x14ac:dyDescent="0.2">
      <c r="B196" s="95">
        <v>43288</v>
      </c>
      <c r="C196" s="96" t="s">
        <v>11</v>
      </c>
      <c r="D196" s="97" t="s">
        <v>10</v>
      </c>
      <c r="E196" s="98" t="s">
        <v>10</v>
      </c>
      <c r="F196" s="98" t="s">
        <v>10</v>
      </c>
      <c r="G196" s="98" t="s">
        <v>10</v>
      </c>
      <c r="H196" s="98" t="s">
        <v>10</v>
      </c>
      <c r="I196" s="84"/>
      <c r="J196" s="85"/>
    </row>
    <row r="197" spans="2:10" s="100" customFormat="1" ht="14.25" x14ac:dyDescent="0.2">
      <c r="B197" s="95">
        <v>43287</v>
      </c>
      <c r="C197" s="101" t="s">
        <v>11</v>
      </c>
      <c r="D197" s="102" t="s">
        <v>10</v>
      </c>
      <c r="E197" s="103" t="s">
        <v>10</v>
      </c>
      <c r="F197" s="103" t="s">
        <v>10</v>
      </c>
      <c r="G197" s="103" t="s">
        <v>10</v>
      </c>
      <c r="H197" s="103" t="s">
        <v>10</v>
      </c>
      <c r="I197" s="84"/>
      <c r="J197" s="85"/>
    </row>
    <row r="198" spans="2:10" s="100" customFormat="1" ht="14.25" x14ac:dyDescent="0.2">
      <c r="B198" s="95">
        <v>43286</v>
      </c>
      <c r="C198" s="101" t="s">
        <v>11</v>
      </c>
      <c r="D198" s="102" t="s">
        <v>10</v>
      </c>
      <c r="E198" s="103" t="s">
        <v>10</v>
      </c>
      <c r="F198" s="103" t="s">
        <v>10</v>
      </c>
      <c r="G198" s="103" t="s">
        <v>10</v>
      </c>
      <c r="H198" s="103" t="s">
        <v>10</v>
      </c>
      <c r="I198" s="84"/>
      <c r="J198" s="85"/>
    </row>
    <row r="199" spans="2:10" s="100" customFormat="1" ht="134.25" customHeight="1" x14ac:dyDescent="0.2">
      <c r="B199" s="95">
        <v>43285</v>
      </c>
      <c r="C199" s="96" t="s">
        <v>18</v>
      </c>
      <c r="D199" s="97">
        <v>-26000</v>
      </c>
      <c r="E199" s="98">
        <v>-626925</v>
      </c>
      <c r="F199" s="98">
        <v>24.112500000000001</v>
      </c>
      <c r="G199" s="98">
        <v>24.1</v>
      </c>
      <c r="H199" s="98">
        <v>24.15</v>
      </c>
      <c r="I199" s="43" t="s">
        <v>52</v>
      </c>
      <c r="J199" s="44"/>
    </row>
    <row r="200" spans="2:10" s="100" customFormat="1" ht="14.25" x14ac:dyDescent="0.2">
      <c r="B200" s="95">
        <v>43284</v>
      </c>
      <c r="C200" s="101" t="s">
        <v>11</v>
      </c>
      <c r="D200" s="102" t="s">
        <v>10</v>
      </c>
      <c r="E200" s="103" t="s">
        <v>10</v>
      </c>
      <c r="F200" s="103" t="s">
        <v>10</v>
      </c>
      <c r="G200" s="103" t="s">
        <v>10</v>
      </c>
      <c r="H200" s="103" t="s">
        <v>10</v>
      </c>
      <c r="I200" s="84"/>
      <c r="J200" s="85"/>
    </row>
    <row r="201" spans="2:10" s="100" customFormat="1" ht="14.25" x14ac:dyDescent="0.2">
      <c r="B201" s="95">
        <v>43283</v>
      </c>
      <c r="C201" s="101" t="s">
        <v>11</v>
      </c>
      <c r="D201" s="102" t="s">
        <v>10</v>
      </c>
      <c r="E201" s="103" t="s">
        <v>10</v>
      </c>
      <c r="F201" s="103" t="s">
        <v>10</v>
      </c>
      <c r="G201" s="103" t="s">
        <v>10</v>
      </c>
      <c r="H201" s="103" t="s">
        <v>10</v>
      </c>
      <c r="I201" s="84"/>
      <c r="J201" s="85"/>
    </row>
    <row r="202" spans="2:10" s="100" customFormat="1" ht="14.25" x14ac:dyDescent="0.2">
      <c r="B202" s="95">
        <v>43282</v>
      </c>
      <c r="C202" s="96" t="s">
        <v>11</v>
      </c>
      <c r="D202" s="97" t="s">
        <v>10</v>
      </c>
      <c r="E202" s="98" t="s">
        <v>10</v>
      </c>
      <c r="F202" s="98" t="s">
        <v>10</v>
      </c>
      <c r="G202" s="98" t="s">
        <v>10</v>
      </c>
      <c r="H202" s="98" t="s">
        <v>10</v>
      </c>
      <c r="I202" s="84"/>
      <c r="J202" s="85"/>
    </row>
    <row r="203" spans="2:10" s="100" customFormat="1" ht="134.25" customHeight="1" x14ac:dyDescent="0.2">
      <c r="B203" s="95">
        <v>43281</v>
      </c>
      <c r="C203" s="101" t="s">
        <v>18</v>
      </c>
      <c r="D203" s="102">
        <v>-27136</v>
      </c>
      <c r="E203" s="103">
        <v>-610242</v>
      </c>
      <c r="F203" s="103">
        <v>22.48828125</v>
      </c>
      <c r="G203" s="103">
        <v>22.35</v>
      </c>
      <c r="H203" s="103">
        <v>22.65</v>
      </c>
      <c r="I203" s="43" t="s">
        <v>52</v>
      </c>
      <c r="J203" s="44"/>
    </row>
    <row r="204" spans="2:10" s="100" customFormat="1" ht="14.25" x14ac:dyDescent="0.2">
      <c r="B204" s="95">
        <v>43280</v>
      </c>
      <c r="C204" s="101" t="s">
        <v>11</v>
      </c>
      <c r="D204" s="102" t="s">
        <v>10</v>
      </c>
      <c r="E204" s="103" t="s">
        <v>10</v>
      </c>
      <c r="F204" s="103" t="s">
        <v>10</v>
      </c>
      <c r="G204" s="103" t="s">
        <v>10</v>
      </c>
      <c r="H204" s="103" t="s">
        <v>10</v>
      </c>
      <c r="I204" s="84"/>
      <c r="J204" s="85"/>
    </row>
    <row r="205" spans="2:10" s="100" customFormat="1" ht="134.25" customHeight="1" x14ac:dyDescent="0.2">
      <c r="B205" s="95">
        <v>43279</v>
      </c>
      <c r="C205" s="96" t="s">
        <v>18</v>
      </c>
      <c r="D205" s="97">
        <v>-22633</v>
      </c>
      <c r="E205" s="98">
        <v>-537252.1</v>
      </c>
      <c r="F205" s="98">
        <v>23.737555781381168</v>
      </c>
      <c r="G205" s="98">
        <v>23.35</v>
      </c>
      <c r="H205" s="98">
        <v>23.9</v>
      </c>
      <c r="I205" s="43" t="s">
        <v>52</v>
      </c>
      <c r="J205" s="44"/>
    </row>
    <row r="206" spans="2:10" s="100" customFormat="1" ht="14.25" x14ac:dyDescent="0.2">
      <c r="B206" s="95">
        <v>43278</v>
      </c>
      <c r="C206" s="101" t="s">
        <v>11</v>
      </c>
      <c r="D206" s="102" t="s">
        <v>10</v>
      </c>
      <c r="E206" s="103" t="s">
        <v>10</v>
      </c>
      <c r="F206" s="103" t="s">
        <v>10</v>
      </c>
      <c r="G206" s="103" t="s">
        <v>10</v>
      </c>
      <c r="H206" s="103" t="s">
        <v>10</v>
      </c>
      <c r="I206" s="84"/>
      <c r="J206" s="85"/>
    </row>
    <row r="207" spans="2:10" s="100" customFormat="1" ht="14.25" x14ac:dyDescent="0.2">
      <c r="B207" s="95">
        <v>43277</v>
      </c>
      <c r="C207" s="101" t="s">
        <v>11</v>
      </c>
      <c r="D207" s="102" t="s">
        <v>10</v>
      </c>
      <c r="E207" s="103" t="s">
        <v>10</v>
      </c>
      <c r="F207" s="103" t="s">
        <v>10</v>
      </c>
      <c r="G207" s="103" t="s">
        <v>10</v>
      </c>
      <c r="H207" s="103" t="s">
        <v>10</v>
      </c>
      <c r="I207" s="84"/>
      <c r="J207" s="85"/>
    </row>
    <row r="208" spans="2:10" s="100" customFormat="1" ht="134.25" customHeight="1" x14ac:dyDescent="0.2">
      <c r="B208" s="95">
        <v>43276</v>
      </c>
      <c r="C208" s="96" t="s">
        <v>18</v>
      </c>
      <c r="D208" s="97">
        <v>-32014</v>
      </c>
      <c r="E208" s="98">
        <v>-726039.4</v>
      </c>
      <c r="F208" s="98">
        <v>22.678809270943962</v>
      </c>
      <c r="G208" s="98">
        <v>22.65</v>
      </c>
      <c r="H208" s="98">
        <v>22.72</v>
      </c>
      <c r="I208" s="43" t="s">
        <v>52</v>
      </c>
      <c r="J208" s="44"/>
    </row>
    <row r="209" spans="2:10" s="100" customFormat="1" ht="134.25" customHeight="1" x14ac:dyDescent="0.2">
      <c r="B209" s="95">
        <v>43275</v>
      </c>
      <c r="C209" s="101" t="s">
        <v>18</v>
      </c>
      <c r="D209" s="102">
        <v>-2000</v>
      </c>
      <c r="E209" s="103">
        <v>-43221.5</v>
      </c>
      <c r="F209" s="103">
        <v>21.610749999999999</v>
      </c>
      <c r="G209" s="103">
        <v>21.61</v>
      </c>
      <c r="H209" s="103">
        <v>21.64</v>
      </c>
      <c r="I209" s="43" t="s">
        <v>52</v>
      </c>
      <c r="J209" s="44"/>
    </row>
    <row r="210" spans="2:10" s="100" customFormat="1" ht="14.25" x14ac:dyDescent="0.2">
      <c r="B210" s="95">
        <v>43274</v>
      </c>
      <c r="C210" s="101" t="s">
        <v>11</v>
      </c>
      <c r="D210" s="102" t="s">
        <v>10</v>
      </c>
      <c r="E210" s="103" t="s">
        <v>10</v>
      </c>
      <c r="F210" s="103" t="s">
        <v>10</v>
      </c>
      <c r="G210" s="103" t="s">
        <v>10</v>
      </c>
      <c r="H210" s="103" t="s">
        <v>10</v>
      </c>
      <c r="I210" s="84"/>
      <c r="J210" s="85"/>
    </row>
    <row r="211" spans="2:10" s="100" customFormat="1" ht="134.25" customHeight="1" x14ac:dyDescent="0.2">
      <c r="B211" s="95">
        <v>43273</v>
      </c>
      <c r="C211" s="96" t="s">
        <v>18</v>
      </c>
      <c r="D211" s="97">
        <v>-17263</v>
      </c>
      <c r="E211" s="98">
        <v>-383739.27</v>
      </c>
      <c r="F211" s="98">
        <v>22.229002490876443</v>
      </c>
      <c r="G211" s="98">
        <v>21.99</v>
      </c>
      <c r="H211" s="98">
        <v>22.45</v>
      </c>
      <c r="I211" s="43" t="s">
        <v>52</v>
      </c>
      <c r="J211" s="44"/>
    </row>
    <row r="212" spans="2:10" s="100" customFormat="1" ht="14.25" x14ac:dyDescent="0.2">
      <c r="B212" s="95">
        <v>43272</v>
      </c>
      <c r="C212" s="101" t="s">
        <v>11</v>
      </c>
      <c r="D212" s="102" t="s">
        <v>10</v>
      </c>
      <c r="E212" s="103" t="s">
        <v>10</v>
      </c>
      <c r="F212" s="103" t="s">
        <v>10</v>
      </c>
      <c r="G212" s="103" t="s">
        <v>10</v>
      </c>
      <c r="H212" s="103" t="s">
        <v>10</v>
      </c>
      <c r="I212" s="84"/>
      <c r="J212" s="85"/>
    </row>
    <row r="213" spans="2:10" s="100" customFormat="1" ht="14.25" x14ac:dyDescent="0.2">
      <c r="B213" s="95">
        <v>43271</v>
      </c>
      <c r="C213" s="101" t="s">
        <v>11</v>
      </c>
      <c r="D213" s="102" t="s">
        <v>10</v>
      </c>
      <c r="E213" s="103" t="s">
        <v>10</v>
      </c>
      <c r="F213" s="103" t="s">
        <v>10</v>
      </c>
      <c r="G213" s="103" t="s">
        <v>10</v>
      </c>
      <c r="H213" s="103" t="s">
        <v>10</v>
      </c>
      <c r="I213" s="84"/>
      <c r="J213" s="85"/>
    </row>
    <row r="214" spans="2:10" s="100" customFormat="1" ht="134.25" customHeight="1" x14ac:dyDescent="0.2">
      <c r="B214" s="95">
        <v>43270</v>
      </c>
      <c r="C214" s="96" t="s">
        <v>18</v>
      </c>
      <c r="D214" s="97">
        <v>-24850</v>
      </c>
      <c r="E214" s="98">
        <v>-580426.75</v>
      </c>
      <c r="F214" s="98">
        <v>23.357213279678067</v>
      </c>
      <c r="G214" s="98">
        <v>23.25</v>
      </c>
      <c r="H214" s="98">
        <v>23.5</v>
      </c>
      <c r="I214" s="43" t="s">
        <v>52</v>
      </c>
      <c r="J214" s="44"/>
    </row>
    <row r="215" spans="2:10" s="100" customFormat="1" ht="14.25" x14ac:dyDescent="0.2">
      <c r="B215" s="95">
        <v>43269</v>
      </c>
      <c r="C215" s="101" t="s">
        <v>11</v>
      </c>
      <c r="D215" s="102" t="s">
        <v>10</v>
      </c>
      <c r="E215" s="103" t="s">
        <v>10</v>
      </c>
      <c r="F215" s="103" t="s">
        <v>10</v>
      </c>
      <c r="G215" s="103" t="s">
        <v>10</v>
      </c>
      <c r="H215" s="103" t="s">
        <v>10</v>
      </c>
      <c r="I215" s="84"/>
      <c r="J215" s="85"/>
    </row>
    <row r="216" spans="2:10" s="100" customFormat="1" ht="134.25" customHeight="1" x14ac:dyDescent="0.2">
      <c r="B216" s="95">
        <v>43268</v>
      </c>
      <c r="C216" s="101" t="s">
        <v>18</v>
      </c>
      <c r="D216" s="102">
        <v>-19003</v>
      </c>
      <c r="E216" s="103">
        <v>-450338.25</v>
      </c>
      <c r="F216" s="103">
        <v>23.698271325580173</v>
      </c>
      <c r="G216" s="103">
        <v>23.6</v>
      </c>
      <c r="H216" s="103">
        <v>23.75</v>
      </c>
      <c r="I216" s="43" t="s">
        <v>52</v>
      </c>
      <c r="J216" s="44"/>
    </row>
    <row r="217" spans="2:10" s="100" customFormat="1" ht="14.25" x14ac:dyDescent="0.2">
      <c r="B217" s="95">
        <v>43267</v>
      </c>
      <c r="C217" s="96" t="s">
        <v>11</v>
      </c>
      <c r="D217" s="97" t="s">
        <v>10</v>
      </c>
      <c r="E217" s="98" t="s">
        <v>10</v>
      </c>
      <c r="F217" s="98" t="s">
        <v>10</v>
      </c>
      <c r="G217" s="98" t="s">
        <v>10</v>
      </c>
      <c r="H217" s="98" t="s">
        <v>10</v>
      </c>
      <c r="I217" s="84"/>
      <c r="J217" s="85"/>
    </row>
    <row r="218" spans="2:10" s="100" customFormat="1" ht="14.25" x14ac:dyDescent="0.2">
      <c r="B218" s="95">
        <v>43266</v>
      </c>
      <c r="C218" s="101" t="s">
        <v>11</v>
      </c>
      <c r="D218" s="102" t="s">
        <v>10</v>
      </c>
      <c r="E218" s="103" t="s">
        <v>10</v>
      </c>
      <c r="F218" s="103" t="s">
        <v>10</v>
      </c>
      <c r="G218" s="103" t="s">
        <v>10</v>
      </c>
      <c r="H218" s="103" t="s">
        <v>10</v>
      </c>
      <c r="I218" s="84"/>
      <c r="J218" s="85"/>
    </row>
    <row r="219" spans="2:10" s="100" customFormat="1" ht="14.25" x14ac:dyDescent="0.2">
      <c r="B219" s="95">
        <v>43265</v>
      </c>
      <c r="C219" s="101" t="s">
        <v>11</v>
      </c>
      <c r="D219" s="102" t="s">
        <v>10</v>
      </c>
      <c r="E219" s="103" t="s">
        <v>10</v>
      </c>
      <c r="F219" s="103" t="s">
        <v>10</v>
      </c>
      <c r="G219" s="103" t="s">
        <v>10</v>
      </c>
      <c r="H219" s="103" t="s">
        <v>10</v>
      </c>
      <c r="I219" s="84"/>
      <c r="J219" s="85"/>
    </row>
    <row r="220" spans="2:10" s="100" customFormat="1" ht="14.25" x14ac:dyDescent="0.2">
      <c r="B220" s="95">
        <v>43264</v>
      </c>
      <c r="C220" s="96" t="s">
        <v>11</v>
      </c>
      <c r="D220" s="97" t="s">
        <v>10</v>
      </c>
      <c r="E220" s="98" t="s">
        <v>10</v>
      </c>
      <c r="F220" s="98" t="s">
        <v>10</v>
      </c>
      <c r="G220" s="98" t="s">
        <v>10</v>
      </c>
      <c r="H220" s="98" t="s">
        <v>10</v>
      </c>
      <c r="I220" s="84"/>
      <c r="J220" s="85"/>
    </row>
    <row r="221" spans="2:10" s="100" customFormat="1" ht="14.25" x14ac:dyDescent="0.2">
      <c r="B221" s="95">
        <v>43263</v>
      </c>
      <c r="C221" s="101" t="s">
        <v>11</v>
      </c>
      <c r="D221" s="102" t="s">
        <v>10</v>
      </c>
      <c r="E221" s="103" t="s">
        <v>10</v>
      </c>
      <c r="F221" s="103" t="s">
        <v>10</v>
      </c>
      <c r="G221" s="103" t="s">
        <v>10</v>
      </c>
      <c r="H221" s="103" t="s">
        <v>10</v>
      </c>
      <c r="I221" s="88"/>
      <c r="J221" s="89"/>
    </row>
    <row r="222" spans="2:10" s="100" customFormat="1" ht="14.25" x14ac:dyDescent="0.2">
      <c r="B222" s="95">
        <v>43262</v>
      </c>
      <c r="C222" s="101" t="s">
        <v>11</v>
      </c>
      <c r="D222" s="102" t="s">
        <v>10</v>
      </c>
      <c r="E222" s="103" t="s">
        <v>10</v>
      </c>
      <c r="F222" s="103" t="s">
        <v>10</v>
      </c>
      <c r="G222" s="103" t="s">
        <v>10</v>
      </c>
      <c r="H222" s="103" t="s">
        <v>10</v>
      </c>
      <c r="I222" s="90"/>
      <c r="J222" s="91"/>
    </row>
    <row r="223" spans="2:10" s="100" customFormat="1" ht="14.25" x14ac:dyDescent="0.2">
      <c r="B223" s="95">
        <v>43261</v>
      </c>
      <c r="C223" s="96" t="s">
        <v>11</v>
      </c>
      <c r="D223" s="97" t="s">
        <v>10</v>
      </c>
      <c r="E223" s="98" t="s">
        <v>10</v>
      </c>
      <c r="F223" s="98" t="s">
        <v>10</v>
      </c>
      <c r="G223" s="98" t="s">
        <v>10</v>
      </c>
      <c r="H223" s="98" t="s">
        <v>10</v>
      </c>
      <c r="I223" s="84"/>
      <c r="J223" s="85"/>
    </row>
    <row r="224" spans="2:10" s="100" customFormat="1" ht="14.25" x14ac:dyDescent="0.2">
      <c r="B224" s="95">
        <v>43260</v>
      </c>
      <c r="C224" s="101" t="s">
        <v>11</v>
      </c>
      <c r="D224" s="102" t="s">
        <v>10</v>
      </c>
      <c r="E224" s="103" t="s">
        <v>10</v>
      </c>
      <c r="F224" s="103" t="s">
        <v>10</v>
      </c>
      <c r="G224" s="103" t="s">
        <v>10</v>
      </c>
      <c r="H224" s="103" t="s">
        <v>10</v>
      </c>
      <c r="I224" s="84"/>
      <c r="J224" s="85"/>
    </row>
    <row r="225" spans="2:10" s="100" customFormat="1" ht="14.25" x14ac:dyDescent="0.2">
      <c r="B225" s="95">
        <v>43259</v>
      </c>
      <c r="C225" s="101" t="s">
        <v>11</v>
      </c>
      <c r="D225" s="102" t="s">
        <v>10</v>
      </c>
      <c r="E225" s="103" t="s">
        <v>10</v>
      </c>
      <c r="F225" s="103" t="s">
        <v>10</v>
      </c>
      <c r="G225" s="103" t="s">
        <v>10</v>
      </c>
      <c r="H225" s="103" t="s">
        <v>10</v>
      </c>
      <c r="I225" s="84"/>
      <c r="J225" s="85"/>
    </row>
    <row r="226" spans="2:10" s="100" customFormat="1" ht="14.25" x14ac:dyDescent="0.2">
      <c r="B226" s="95">
        <v>43258</v>
      </c>
      <c r="C226" s="96" t="s">
        <v>11</v>
      </c>
      <c r="D226" s="97" t="s">
        <v>10</v>
      </c>
      <c r="E226" s="98" t="s">
        <v>10</v>
      </c>
      <c r="F226" s="98" t="s">
        <v>10</v>
      </c>
      <c r="G226" s="98" t="s">
        <v>10</v>
      </c>
      <c r="H226" s="98" t="s">
        <v>10</v>
      </c>
      <c r="I226" s="84"/>
      <c r="J226" s="85"/>
    </row>
    <row r="227" spans="2:10" s="100" customFormat="1" ht="134.25" customHeight="1" x14ac:dyDescent="0.2">
      <c r="B227" s="95">
        <v>43257</v>
      </c>
      <c r="C227" s="101" t="s">
        <v>18</v>
      </c>
      <c r="D227" s="102">
        <v>-10000</v>
      </c>
      <c r="E227" s="103">
        <v>-225000.1</v>
      </c>
      <c r="F227" s="103">
        <v>22.50001</v>
      </c>
      <c r="G227" s="103">
        <v>22.5</v>
      </c>
      <c r="H227" s="103">
        <v>22.6</v>
      </c>
      <c r="I227" s="43" t="s">
        <v>52</v>
      </c>
      <c r="J227" s="44"/>
    </row>
    <row r="228" spans="2:10" s="100" customFormat="1" ht="14.25" x14ac:dyDescent="0.2">
      <c r="B228" s="95">
        <v>43256</v>
      </c>
      <c r="C228" s="101" t="s">
        <v>11</v>
      </c>
      <c r="D228" s="102" t="s">
        <v>10</v>
      </c>
      <c r="E228" s="103" t="s">
        <v>10</v>
      </c>
      <c r="F228" s="103" t="s">
        <v>10</v>
      </c>
      <c r="G228" s="103" t="s">
        <v>10</v>
      </c>
      <c r="H228" s="103" t="s">
        <v>10</v>
      </c>
      <c r="I228" s="84"/>
      <c r="J228" s="85"/>
    </row>
    <row r="229" spans="2:10" s="100" customFormat="1" ht="14.25" x14ac:dyDescent="0.2">
      <c r="B229" s="95">
        <v>43255</v>
      </c>
      <c r="C229" s="96" t="s">
        <v>11</v>
      </c>
      <c r="D229" s="97" t="s">
        <v>10</v>
      </c>
      <c r="E229" s="98" t="s">
        <v>10</v>
      </c>
      <c r="F229" s="98" t="s">
        <v>10</v>
      </c>
      <c r="G229" s="98" t="s">
        <v>10</v>
      </c>
      <c r="H229" s="98" t="s">
        <v>10</v>
      </c>
      <c r="I229" s="84"/>
      <c r="J229" s="85"/>
    </row>
    <row r="230" spans="2:10" s="100" customFormat="1" ht="134.25" customHeight="1" x14ac:dyDescent="0.2">
      <c r="B230" s="95">
        <v>43254</v>
      </c>
      <c r="C230" s="101" t="s">
        <v>18</v>
      </c>
      <c r="D230" s="102">
        <v>-21570</v>
      </c>
      <c r="E230" s="103">
        <v>-474540</v>
      </c>
      <c r="F230" s="103">
        <v>22</v>
      </c>
      <c r="G230" s="103">
        <v>22</v>
      </c>
      <c r="H230" s="103">
        <v>22</v>
      </c>
      <c r="I230" s="43" t="s">
        <v>52</v>
      </c>
      <c r="J230" s="44"/>
    </row>
    <row r="231" spans="2:10" s="100" customFormat="1" ht="14.25" x14ac:dyDescent="0.2">
      <c r="B231" s="95">
        <v>43253</v>
      </c>
      <c r="C231" s="101" t="s">
        <v>11</v>
      </c>
      <c r="D231" s="102" t="s">
        <v>10</v>
      </c>
      <c r="E231" s="103" t="s">
        <v>10</v>
      </c>
      <c r="F231" s="103" t="s">
        <v>10</v>
      </c>
      <c r="G231" s="103" t="s">
        <v>10</v>
      </c>
      <c r="H231" s="103" t="s">
        <v>10</v>
      </c>
      <c r="I231" s="84"/>
      <c r="J231" s="85"/>
    </row>
    <row r="232" spans="2:10" s="100" customFormat="1" ht="14.25" x14ac:dyDescent="0.2">
      <c r="B232" s="95">
        <v>43252</v>
      </c>
      <c r="C232" s="96" t="s">
        <v>11</v>
      </c>
      <c r="D232" s="97" t="s">
        <v>10</v>
      </c>
      <c r="E232" s="98" t="s">
        <v>10</v>
      </c>
      <c r="F232" s="98" t="s">
        <v>10</v>
      </c>
      <c r="G232" s="98" t="s">
        <v>10</v>
      </c>
      <c r="H232" s="98" t="s">
        <v>10</v>
      </c>
      <c r="I232" s="84"/>
      <c r="J232" s="85"/>
    </row>
    <row r="233" spans="2:10" s="100" customFormat="1" ht="14.25" x14ac:dyDescent="0.2">
      <c r="B233" s="95">
        <v>43251</v>
      </c>
      <c r="C233" s="101" t="s">
        <v>11</v>
      </c>
      <c r="D233" s="102" t="s">
        <v>10</v>
      </c>
      <c r="E233" s="103" t="s">
        <v>10</v>
      </c>
      <c r="F233" s="103" t="s">
        <v>10</v>
      </c>
      <c r="G233" s="103" t="s">
        <v>10</v>
      </c>
      <c r="H233" s="103" t="s">
        <v>10</v>
      </c>
      <c r="I233" s="84"/>
      <c r="J233" s="85"/>
    </row>
    <row r="234" spans="2:10" s="100" customFormat="1" ht="14.25" x14ac:dyDescent="0.2">
      <c r="B234" s="95">
        <v>43250</v>
      </c>
      <c r="C234" s="101" t="s">
        <v>11</v>
      </c>
      <c r="D234" s="102" t="s">
        <v>10</v>
      </c>
      <c r="E234" s="103" t="s">
        <v>10</v>
      </c>
      <c r="F234" s="103" t="s">
        <v>10</v>
      </c>
      <c r="G234" s="103" t="s">
        <v>10</v>
      </c>
      <c r="H234" s="103" t="s">
        <v>10</v>
      </c>
      <c r="I234" s="84"/>
      <c r="J234" s="85"/>
    </row>
    <row r="235" spans="2:10" s="100" customFormat="1" ht="134.25" customHeight="1" x14ac:dyDescent="0.2">
      <c r="B235" s="95">
        <v>43249</v>
      </c>
      <c r="C235" s="96" t="s">
        <v>18</v>
      </c>
      <c r="D235" s="97">
        <v>-15000</v>
      </c>
      <c r="E235" s="98">
        <v>-342677.35</v>
      </c>
      <c r="F235" s="98">
        <v>22.845156666666664</v>
      </c>
      <c r="G235" s="98">
        <v>22.8</v>
      </c>
      <c r="H235" s="98">
        <v>22.85</v>
      </c>
      <c r="I235" s="43" t="s">
        <v>52</v>
      </c>
      <c r="J235" s="44"/>
    </row>
    <row r="236" spans="2:10" s="100" customFormat="1" ht="134.25" customHeight="1" x14ac:dyDescent="0.2">
      <c r="B236" s="95">
        <v>43248</v>
      </c>
      <c r="C236" s="101" t="s">
        <v>18</v>
      </c>
      <c r="D236" s="102">
        <v>-33353</v>
      </c>
      <c r="E236" s="103">
        <v>-749952.35</v>
      </c>
      <c r="F236" s="103">
        <v>22.485304170539383</v>
      </c>
      <c r="G236" s="103">
        <v>22.45</v>
      </c>
      <c r="H236" s="103">
        <v>22.55</v>
      </c>
      <c r="I236" s="43" t="s">
        <v>52</v>
      </c>
      <c r="J236" s="44"/>
    </row>
    <row r="237" spans="2:10" s="100" customFormat="1" ht="134.25" customHeight="1" x14ac:dyDescent="0.2">
      <c r="B237" s="95">
        <v>43247</v>
      </c>
      <c r="C237" s="101" t="s">
        <v>18</v>
      </c>
      <c r="D237" s="102">
        <v>-10972</v>
      </c>
      <c r="E237" s="103">
        <v>-244614.39999999999</v>
      </c>
      <c r="F237" s="103">
        <v>22.294422165512213</v>
      </c>
      <c r="G237" s="103">
        <v>22.2</v>
      </c>
      <c r="H237" s="103">
        <v>22.45</v>
      </c>
      <c r="I237" s="43" t="s">
        <v>52</v>
      </c>
      <c r="J237" s="44"/>
    </row>
    <row r="238" spans="2:10" s="100" customFormat="1" ht="134.25" customHeight="1" x14ac:dyDescent="0.2">
      <c r="B238" s="95">
        <v>43246</v>
      </c>
      <c r="C238" s="96" t="s">
        <v>18</v>
      </c>
      <c r="D238" s="97">
        <v>-20966</v>
      </c>
      <c r="E238" s="98">
        <v>-471885</v>
      </c>
      <c r="F238" s="98">
        <v>22.507154440522751</v>
      </c>
      <c r="G238" s="98">
        <v>22.5</v>
      </c>
      <c r="H238" s="98">
        <v>22.6</v>
      </c>
      <c r="I238" s="43" t="s">
        <v>52</v>
      </c>
      <c r="J238" s="44"/>
    </row>
    <row r="239" spans="2:10" s="100" customFormat="1" ht="134.25" customHeight="1" x14ac:dyDescent="0.2">
      <c r="B239" s="95">
        <v>43245</v>
      </c>
      <c r="C239" s="101" t="s">
        <v>18</v>
      </c>
      <c r="D239" s="102">
        <v>-8030</v>
      </c>
      <c r="E239" s="103">
        <v>-183057.5</v>
      </c>
      <c r="F239" s="103">
        <v>22.796699875466999</v>
      </c>
      <c r="G239" s="103">
        <v>22.75</v>
      </c>
      <c r="H239" s="103">
        <v>23</v>
      </c>
      <c r="I239" s="43" t="s">
        <v>52</v>
      </c>
      <c r="J239" s="44"/>
    </row>
    <row r="240" spans="2:10" s="100" customFormat="1" ht="14.25" x14ac:dyDescent="0.2">
      <c r="B240" s="95">
        <v>43244</v>
      </c>
      <c r="C240" s="101" t="s">
        <v>11</v>
      </c>
      <c r="D240" s="102" t="s">
        <v>10</v>
      </c>
      <c r="E240" s="103" t="s">
        <v>10</v>
      </c>
      <c r="F240" s="103" t="s">
        <v>10</v>
      </c>
      <c r="G240" s="103" t="s">
        <v>10</v>
      </c>
      <c r="H240" s="103" t="s">
        <v>10</v>
      </c>
      <c r="I240" s="84"/>
      <c r="J240" s="85"/>
    </row>
    <row r="241" spans="2:10" s="100" customFormat="1" ht="14.25" x14ac:dyDescent="0.2">
      <c r="B241" s="95">
        <v>43243</v>
      </c>
      <c r="C241" s="96" t="s">
        <v>11</v>
      </c>
      <c r="D241" s="97" t="s">
        <v>10</v>
      </c>
      <c r="E241" s="98" t="s">
        <v>10</v>
      </c>
      <c r="F241" s="98" t="s">
        <v>10</v>
      </c>
      <c r="G241" s="98" t="s">
        <v>10</v>
      </c>
      <c r="H241" s="98" t="s">
        <v>10</v>
      </c>
      <c r="I241" s="84"/>
      <c r="J241" s="85"/>
    </row>
    <row r="242" spans="2:10" s="100" customFormat="1" ht="14.25" x14ac:dyDescent="0.2">
      <c r="B242" s="95">
        <v>43242</v>
      </c>
      <c r="C242" s="101" t="s">
        <v>11</v>
      </c>
      <c r="D242" s="102" t="s">
        <v>10</v>
      </c>
      <c r="E242" s="103" t="s">
        <v>10</v>
      </c>
      <c r="F242" s="103" t="s">
        <v>10</v>
      </c>
      <c r="G242" s="103" t="s">
        <v>10</v>
      </c>
      <c r="H242" s="103" t="s">
        <v>10</v>
      </c>
      <c r="I242" s="84"/>
      <c r="J242" s="85"/>
    </row>
    <row r="243" spans="2:10" s="100" customFormat="1" ht="14.25" x14ac:dyDescent="0.2">
      <c r="B243" s="95">
        <v>43241</v>
      </c>
      <c r="C243" s="101" t="s">
        <v>11</v>
      </c>
      <c r="D243" s="102" t="s">
        <v>10</v>
      </c>
      <c r="E243" s="103" t="s">
        <v>10</v>
      </c>
      <c r="F243" s="103" t="s">
        <v>10</v>
      </c>
      <c r="G243" s="103" t="s">
        <v>10</v>
      </c>
      <c r="H243" s="103" t="s">
        <v>10</v>
      </c>
      <c r="I243" s="84"/>
      <c r="J243" s="85"/>
    </row>
    <row r="244" spans="2:10" s="100" customFormat="1" ht="14.25" x14ac:dyDescent="0.2">
      <c r="B244" s="95">
        <v>43240</v>
      </c>
      <c r="C244" s="96" t="s">
        <v>11</v>
      </c>
      <c r="D244" s="97" t="s">
        <v>10</v>
      </c>
      <c r="E244" s="98" t="s">
        <v>10</v>
      </c>
      <c r="F244" s="98" t="s">
        <v>10</v>
      </c>
      <c r="G244" s="98" t="s">
        <v>10</v>
      </c>
      <c r="H244" s="98" t="s">
        <v>10</v>
      </c>
      <c r="I244" s="84"/>
      <c r="J244" s="85"/>
    </row>
    <row r="245" spans="2:10" s="100" customFormat="1" ht="14.25" x14ac:dyDescent="0.2">
      <c r="B245" s="95">
        <v>43239</v>
      </c>
      <c r="C245" s="101" t="s">
        <v>11</v>
      </c>
      <c r="D245" s="102" t="s">
        <v>10</v>
      </c>
      <c r="E245" s="103" t="s">
        <v>10</v>
      </c>
      <c r="F245" s="103" t="s">
        <v>10</v>
      </c>
      <c r="G245" s="103" t="s">
        <v>10</v>
      </c>
      <c r="H245" s="103" t="s">
        <v>10</v>
      </c>
      <c r="I245" s="84"/>
      <c r="J245" s="85"/>
    </row>
    <row r="246" spans="2:10" s="100" customFormat="1" ht="14.25" x14ac:dyDescent="0.2">
      <c r="B246" s="95">
        <v>43238</v>
      </c>
      <c r="C246" s="101" t="s">
        <v>11</v>
      </c>
      <c r="D246" s="102" t="s">
        <v>10</v>
      </c>
      <c r="E246" s="103" t="s">
        <v>10</v>
      </c>
      <c r="F246" s="103" t="s">
        <v>10</v>
      </c>
      <c r="G246" s="103" t="s">
        <v>10</v>
      </c>
      <c r="H246" s="103" t="s">
        <v>10</v>
      </c>
      <c r="I246" s="84"/>
      <c r="J246" s="85"/>
    </row>
    <row r="247" spans="2:10" s="100" customFormat="1" ht="14.25" x14ac:dyDescent="0.2">
      <c r="B247" s="95">
        <v>43237</v>
      </c>
      <c r="C247" s="96" t="s">
        <v>11</v>
      </c>
      <c r="D247" s="97" t="s">
        <v>10</v>
      </c>
      <c r="E247" s="98" t="s">
        <v>10</v>
      </c>
      <c r="F247" s="98" t="s">
        <v>10</v>
      </c>
      <c r="G247" s="98" t="s">
        <v>10</v>
      </c>
      <c r="H247" s="98" t="s">
        <v>10</v>
      </c>
      <c r="I247" s="84"/>
      <c r="J247" s="85"/>
    </row>
    <row r="248" spans="2:10" s="100" customFormat="1" ht="14.25" x14ac:dyDescent="0.2">
      <c r="B248" s="95">
        <v>43236</v>
      </c>
      <c r="C248" s="101" t="s">
        <v>11</v>
      </c>
      <c r="D248" s="102" t="s">
        <v>10</v>
      </c>
      <c r="E248" s="103" t="s">
        <v>10</v>
      </c>
      <c r="F248" s="103" t="s">
        <v>10</v>
      </c>
      <c r="G248" s="103" t="s">
        <v>10</v>
      </c>
      <c r="H248" s="103" t="s">
        <v>10</v>
      </c>
      <c r="I248" s="84"/>
      <c r="J248" s="85"/>
    </row>
    <row r="249" spans="2:10" s="100" customFormat="1" ht="14.25" x14ac:dyDescent="0.2">
      <c r="B249" s="95">
        <v>43235</v>
      </c>
      <c r="C249" s="101" t="s">
        <v>11</v>
      </c>
      <c r="D249" s="102" t="s">
        <v>10</v>
      </c>
      <c r="E249" s="103" t="s">
        <v>10</v>
      </c>
      <c r="F249" s="103" t="s">
        <v>10</v>
      </c>
      <c r="G249" s="103" t="s">
        <v>10</v>
      </c>
      <c r="H249" s="103" t="s">
        <v>10</v>
      </c>
      <c r="I249" s="84"/>
      <c r="J249" s="85"/>
    </row>
    <row r="250" spans="2:10" s="100" customFormat="1" ht="14.25" x14ac:dyDescent="0.2">
      <c r="B250" s="95">
        <v>43234</v>
      </c>
      <c r="C250" s="96" t="s">
        <v>11</v>
      </c>
      <c r="D250" s="97" t="s">
        <v>10</v>
      </c>
      <c r="E250" s="98" t="s">
        <v>10</v>
      </c>
      <c r="F250" s="98" t="s">
        <v>10</v>
      </c>
      <c r="G250" s="98" t="s">
        <v>10</v>
      </c>
      <c r="H250" s="98" t="s">
        <v>10</v>
      </c>
      <c r="I250" s="84"/>
      <c r="J250" s="85"/>
    </row>
    <row r="251" spans="2:10" s="100" customFormat="1" ht="14.25" x14ac:dyDescent="0.2">
      <c r="B251" s="95">
        <v>43233</v>
      </c>
      <c r="C251" s="101" t="s">
        <v>11</v>
      </c>
      <c r="D251" s="102" t="s">
        <v>10</v>
      </c>
      <c r="E251" s="103" t="s">
        <v>10</v>
      </c>
      <c r="F251" s="103" t="s">
        <v>10</v>
      </c>
      <c r="G251" s="103" t="s">
        <v>10</v>
      </c>
      <c r="H251" s="103" t="s">
        <v>10</v>
      </c>
      <c r="I251" s="84"/>
      <c r="J251" s="85"/>
    </row>
    <row r="252" spans="2:10" s="100" customFormat="1" ht="14.25" x14ac:dyDescent="0.2">
      <c r="B252" s="95">
        <v>43232</v>
      </c>
      <c r="C252" s="101" t="s">
        <v>11</v>
      </c>
      <c r="D252" s="102" t="s">
        <v>10</v>
      </c>
      <c r="E252" s="103" t="s">
        <v>10</v>
      </c>
      <c r="F252" s="103" t="s">
        <v>10</v>
      </c>
      <c r="G252" s="103" t="s">
        <v>10</v>
      </c>
      <c r="H252" s="103" t="s">
        <v>10</v>
      </c>
      <c r="I252" s="84"/>
      <c r="J252" s="85"/>
    </row>
    <row r="253" spans="2:10" s="100" customFormat="1" ht="14.25" x14ac:dyDescent="0.2">
      <c r="B253" s="95">
        <v>43231</v>
      </c>
      <c r="C253" s="96" t="s">
        <v>11</v>
      </c>
      <c r="D253" s="97" t="s">
        <v>10</v>
      </c>
      <c r="E253" s="98" t="s">
        <v>10</v>
      </c>
      <c r="F253" s="98" t="s">
        <v>10</v>
      </c>
      <c r="G253" s="98" t="s">
        <v>10</v>
      </c>
      <c r="H253" s="98" t="s">
        <v>10</v>
      </c>
      <c r="I253" s="84"/>
      <c r="J253" s="85"/>
    </row>
    <row r="254" spans="2:10" s="100" customFormat="1" ht="14.25" x14ac:dyDescent="0.2">
      <c r="B254" s="95">
        <v>43230</v>
      </c>
      <c r="C254" s="101" t="s">
        <v>11</v>
      </c>
      <c r="D254" s="102" t="s">
        <v>10</v>
      </c>
      <c r="E254" s="103" t="s">
        <v>10</v>
      </c>
      <c r="F254" s="103" t="s">
        <v>10</v>
      </c>
      <c r="G254" s="103" t="s">
        <v>10</v>
      </c>
      <c r="H254" s="103" t="s">
        <v>10</v>
      </c>
      <c r="I254" s="84"/>
      <c r="J254" s="85"/>
    </row>
    <row r="255" spans="2:10" s="100" customFormat="1" ht="14.25" x14ac:dyDescent="0.2">
      <c r="B255" s="95">
        <v>43229</v>
      </c>
      <c r="C255" s="101" t="s">
        <v>11</v>
      </c>
      <c r="D255" s="102" t="s">
        <v>10</v>
      </c>
      <c r="E255" s="103" t="s">
        <v>10</v>
      </c>
      <c r="F255" s="103" t="s">
        <v>10</v>
      </c>
      <c r="G255" s="103" t="s">
        <v>10</v>
      </c>
      <c r="H255" s="103" t="s">
        <v>10</v>
      </c>
      <c r="I255" s="84"/>
      <c r="J255" s="85"/>
    </row>
    <row r="256" spans="2:10" s="100" customFormat="1" ht="14.25" x14ac:dyDescent="0.2">
      <c r="B256" s="95">
        <v>43228</v>
      </c>
      <c r="C256" s="96" t="s">
        <v>11</v>
      </c>
      <c r="D256" s="97" t="s">
        <v>10</v>
      </c>
      <c r="E256" s="98" t="s">
        <v>10</v>
      </c>
      <c r="F256" s="98" t="s">
        <v>10</v>
      </c>
      <c r="G256" s="98" t="s">
        <v>10</v>
      </c>
      <c r="H256" s="98" t="s">
        <v>10</v>
      </c>
      <c r="I256" s="84"/>
      <c r="J256" s="85"/>
    </row>
    <row r="257" spans="2:10" s="100" customFormat="1" ht="14.25" x14ac:dyDescent="0.2">
      <c r="B257" s="95">
        <v>43227</v>
      </c>
      <c r="C257" s="101" t="s">
        <v>11</v>
      </c>
      <c r="D257" s="102" t="s">
        <v>10</v>
      </c>
      <c r="E257" s="103" t="s">
        <v>10</v>
      </c>
      <c r="F257" s="103" t="s">
        <v>10</v>
      </c>
      <c r="G257" s="103" t="s">
        <v>10</v>
      </c>
      <c r="H257" s="103" t="s">
        <v>10</v>
      </c>
      <c r="I257" s="84"/>
      <c r="J257" s="85"/>
    </row>
    <row r="258" spans="2:10" s="100" customFormat="1" ht="14.25" x14ac:dyDescent="0.2">
      <c r="B258" s="95">
        <v>43226</v>
      </c>
      <c r="C258" s="101" t="s">
        <v>11</v>
      </c>
      <c r="D258" s="102" t="s">
        <v>10</v>
      </c>
      <c r="E258" s="103" t="s">
        <v>10</v>
      </c>
      <c r="F258" s="103" t="s">
        <v>10</v>
      </c>
      <c r="G258" s="103" t="s">
        <v>10</v>
      </c>
      <c r="H258" s="103" t="s">
        <v>10</v>
      </c>
      <c r="I258" s="84"/>
      <c r="J258" s="85"/>
    </row>
    <row r="259" spans="2:10" s="100" customFormat="1" ht="134.25" customHeight="1" x14ac:dyDescent="0.2">
      <c r="B259" s="95">
        <v>43225</v>
      </c>
      <c r="C259" s="96" t="s">
        <v>8</v>
      </c>
      <c r="D259" s="97">
        <v>9975</v>
      </c>
      <c r="E259" s="98">
        <v>204708</v>
      </c>
      <c r="F259" s="98">
        <v>20.522105263157894</v>
      </c>
      <c r="G259" s="98">
        <v>20.5</v>
      </c>
      <c r="H259" s="98">
        <v>20.56</v>
      </c>
      <c r="I259" s="43" t="s">
        <v>52</v>
      </c>
      <c r="J259" s="44"/>
    </row>
    <row r="260" spans="2:10" s="100" customFormat="1" ht="14.25" x14ac:dyDescent="0.2">
      <c r="B260" s="95">
        <v>43224</v>
      </c>
      <c r="C260" s="101" t="s">
        <v>11</v>
      </c>
      <c r="D260" s="102" t="s">
        <v>10</v>
      </c>
      <c r="E260" s="103" t="s">
        <v>10</v>
      </c>
      <c r="F260" s="103" t="s">
        <v>10</v>
      </c>
      <c r="G260" s="103" t="s">
        <v>10</v>
      </c>
      <c r="H260" s="103" t="s">
        <v>10</v>
      </c>
      <c r="I260" s="84"/>
      <c r="J260" s="85"/>
    </row>
    <row r="261" spans="2:10" s="100" customFormat="1" ht="14.25" x14ac:dyDescent="0.2">
      <c r="B261" s="95">
        <v>43223</v>
      </c>
      <c r="C261" s="101" t="s">
        <v>11</v>
      </c>
      <c r="D261" s="102" t="s">
        <v>10</v>
      </c>
      <c r="E261" s="103" t="s">
        <v>10</v>
      </c>
      <c r="F261" s="103" t="s">
        <v>10</v>
      </c>
      <c r="G261" s="103" t="s">
        <v>10</v>
      </c>
      <c r="H261" s="103" t="s">
        <v>10</v>
      </c>
      <c r="I261" s="84"/>
      <c r="J261" s="85"/>
    </row>
    <row r="262" spans="2:10" s="100" customFormat="1" ht="14.25" x14ac:dyDescent="0.2">
      <c r="B262" s="95">
        <v>43222</v>
      </c>
      <c r="C262" s="96" t="s">
        <v>11</v>
      </c>
      <c r="D262" s="97" t="s">
        <v>10</v>
      </c>
      <c r="E262" s="98" t="s">
        <v>10</v>
      </c>
      <c r="F262" s="98" t="s">
        <v>10</v>
      </c>
      <c r="G262" s="98" t="s">
        <v>10</v>
      </c>
      <c r="H262" s="98" t="s">
        <v>10</v>
      </c>
      <c r="I262" s="84"/>
      <c r="J262" s="85"/>
    </row>
    <row r="263" spans="2:10" s="100" customFormat="1" ht="14.25" x14ac:dyDescent="0.2">
      <c r="B263" s="95">
        <v>43221</v>
      </c>
      <c r="C263" s="101" t="s">
        <v>11</v>
      </c>
      <c r="D263" s="102" t="s">
        <v>10</v>
      </c>
      <c r="E263" s="103" t="s">
        <v>10</v>
      </c>
      <c r="F263" s="103" t="s">
        <v>10</v>
      </c>
      <c r="G263" s="103" t="s">
        <v>10</v>
      </c>
      <c r="H263" s="103" t="s">
        <v>10</v>
      </c>
      <c r="I263" s="84"/>
      <c r="J263" s="85"/>
    </row>
    <row r="264" spans="2:10" s="100" customFormat="1" ht="14.25" x14ac:dyDescent="0.2">
      <c r="B264" s="95">
        <v>43220</v>
      </c>
      <c r="C264" s="101" t="s">
        <v>11</v>
      </c>
      <c r="D264" s="102" t="s">
        <v>10</v>
      </c>
      <c r="E264" s="103" t="s">
        <v>10</v>
      </c>
      <c r="F264" s="103" t="s">
        <v>10</v>
      </c>
      <c r="G264" s="103" t="s">
        <v>10</v>
      </c>
      <c r="H264" s="103" t="s">
        <v>10</v>
      </c>
      <c r="I264" s="84"/>
      <c r="J264" s="85"/>
    </row>
    <row r="265" spans="2:10" s="100" customFormat="1" ht="14.25" x14ac:dyDescent="0.2">
      <c r="B265" s="95">
        <v>43219</v>
      </c>
      <c r="C265" s="96" t="s">
        <v>11</v>
      </c>
      <c r="D265" s="97" t="s">
        <v>10</v>
      </c>
      <c r="E265" s="98" t="s">
        <v>10</v>
      </c>
      <c r="F265" s="98" t="s">
        <v>10</v>
      </c>
      <c r="G265" s="98" t="s">
        <v>10</v>
      </c>
      <c r="H265" s="98" t="s">
        <v>10</v>
      </c>
      <c r="I265" s="84"/>
      <c r="J265" s="85"/>
    </row>
    <row r="266" spans="2:10" s="100" customFormat="1" ht="14.25" x14ac:dyDescent="0.2">
      <c r="B266" s="95">
        <v>43218</v>
      </c>
      <c r="C266" s="101" t="s">
        <v>11</v>
      </c>
      <c r="D266" s="102" t="s">
        <v>10</v>
      </c>
      <c r="E266" s="103" t="s">
        <v>10</v>
      </c>
      <c r="F266" s="103" t="s">
        <v>10</v>
      </c>
      <c r="G266" s="103" t="s">
        <v>10</v>
      </c>
      <c r="H266" s="103" t="s">
        <v>10</v>
      </c>
      <c r="I266" s="84"/>
      <c r="J266" s="85"/>
    </row>
    <row r="267" spans="2:10" s="100" customFormat="1" ht="14.25" x14ac:dyDescent="0.2">
      <c r="B267" s="95">
        <v>43217</v>
      </c>
      <c r="C267" s="101" t="s">
        <v>11</v>
      </c>
      <c r="D267" s="102" t="s">
        <v>10</v>
      </c>
      <c r="E267" s="103" t="s">
        <v>10</v>
      </c>
      <c r="F267" s="103" t="s">
        <v>10</v>
      </c>
      <c r="G267" s="103" t="s">
        <v>10</v>
      </c>
      <c r="H267" s="103" t="s">
        <v>10</v>
      </c>
      <c r="I267" s="84"/>
      <c r="J267" s="85"/>
    </row>
    <row r="268" spans="2:10" s="100" customFormat="1" ht="134.25" customHeight="1" x14ac:dyDescent="0.2">
      <c r="B268" s="95">
        <v>43216</v>
      </c>
      <c r="C268" s="96" t="s">
        <v>18</v>
      </c>
      <c r="D268" s="97">
        <v>-21000</v>
      </c>
      <c r="E268" s="98">
        <v>-415768.29</v>
      </c>
      <c r="F268" s="98">
        <v>19.798489999999997</v>
      </c>
      <c r="G268" s="98">
        <v>19.79</v>
      </c>
      <c r="H268" s="98">
        <v>19.850000000000001</v>
      </c>
      <c r="I268" s="43" t="s">
        <v>52</v>
      </c>
      <c r="J268" s="44"/>
    </row>
    <row r="269" spans="2:10" s="100" customFormat="1" ht="14.25" x14ac:dyDescent="0.2">
      <c r="B269" s="95">
        <v>43215</v>
      </c>
      <c r="C269" s="101" t="s">
        <v>11</v>
      </c>
      <c r="D269" s="102" t="s">
        <v>10</v>
      </c>
      <c r="E269" s="103" t="s">
        <v>10</v>
      </c>
      <c r="F269" s="103" t="s">
        <v>10</v>
      </c>
      <c r="G269" s="103" t="s">
        <v>10</v>
      </c>
      <c r="H269" s="103" t="s">
        <v>10</v>
      </c>
      <c r="I269" s="84"/>
      <c r="J269" s="85"/>
    </row>
    <row r="270" spans="2:10" s="100" customFormat="1" ht="14.25" x14ac:dyDescent="0.2">
      <c r="B270" s="95">
        <v>43214</v>
      </c>
      <c r="C270" s="101" t="s">
        <v>11</v>
      </c>
      <c r="D270" s="102" t="s">
        <v>10</v>
      </c>
      <c r="E270" s="103" t="s">
        <v>10</v>
      </c>
      <c r="F270" s="103" t="s">
        <v>10</v>
      </c>
      <c r="G270" s="103" t="s">
        <v>10</v>
      </c>
      <c r="H270" s="103" t="s">
        <v>10</v>
      </c>
      <c r="I270" s="84"/>
      <c r="J270" s="85"/>
    </row>
    <row r="271" spans="2:10" s="100" customFormat="1" ht="134.25" customHeight="1" x14ac:dyDescent="0.2">
      <c r="B271" s="95">
        <v>43213</v>
      </c>
      <c r="C271" s="96" t="s">
        <v>11</v>
      </c>
      <c r="D271" s="97" t="s">
        <v>10</v>
      </c>
      <c r="E271" s="98" t="s">
        <v>10</v>
      </c>
      <c r="F271" s="98" t="s">
        <v>10</v>
      </c>
      <c r="G271" s="98" t="s">
        <v>10</v>
      </c>
      <c r="H271" s="98" t="s">
        <v>10</v>
      </c>
      <c r="I271" s="126" t="s">
        <v>52</v>
      </c>
      <c r="J271" s="127"/>
    </row>
    <row r="272" spans="2:10" s="100" customFormat="1" ht="14.25" x14ac:dyDescent="0.2">
      <c r="B272" s="95">
        <v>43212</v>
      </c>
      <c r="C272" s="101" t="s">
        <v>18</v>
      </c>
      <c r="D272" s="102">
        <v>-25360</v>
      </c>
      <c r="E272" s="103">
        <v>-505114</v>
      </c>
      <c r="F272" s="103">
        <v>19.917744479495269</v>
      </c>
      <c r="G272" s="103">
        <v>19.899999999999999</v>
      </c>
      <c r="H272" s="103">
        <v>19.95</v>
      </c>
      <c r="I272" s="90"/>
      <c r="J272" s="91"/>
    </row>
    <row r="273" spans="2:10" s="100" customFormat="1" ht="14.25" x14ac:dyDescent="0.2">
      <c r="B273" s="95">
        <v>43211</v>
      </c>
      <c r="C273" s="101" t="s">
        <v>11</v>
      </c>
      <c r="D273" s="102" t="s">
        <v>10</v>
      </c>
      <c r="E273" s="103" t="s">
        <v>10</v>
      </c>
      <c r="F273" s="103" t="s">
        <v>10</v>
      </c>
      <c r="G273" s="103" t="s">
        <v>10</v>
      </c>
      <c r="H273" s="103" t="s">
        <v>10</v>
      </c>
      <c r="I273" s="84"/>
      <c r="J273" s="85"/>
    </row>
    <row r="274" spans="2:10" s="100" customFormat="1" ht="14.25" x14ac:dyDescent="0.2">
      <c r="B274" s="95">
        <v>43210</v>
      </c>
      <c r="C274" s="96" t="s">
        <v>11</v>
      </c>
      <c r="D274" s="97" t="s">
        <v>10</v>
      </c>
      <c r="E274" s="98" t="s">
        <v>10</v>
      </c>
      <c r="F274" s="98" t="s">
        <v>10</v>
      </c>
      <c r="G274" s="98" t="s">
        <v>10</v>
      </c>
      <c r="H274" s="98" t="s">
        <v>10</v>
      </c>
      <c r="I274" s="84"/>
      <c r="J274" s="85"/>
    </row>
    <row r="275" spans="2:10" s="100" customFormat="1" ht="14.25" x14ac:dyDescent="0.2">
      <c r="B275" s="95">
        <v>43209</v>
      </c>
      <c r="C275" s="101" t="s">
        <v>11</v>
      </c>
      <c r="D275" s="102" t="s">
        <v>10</v>
      </c>
      <c r="E275" s="103" t="s">
        <v>10</v>
      </c>
      <c r="F275" s="103" t="s">
        <v>10</v>
      </c>
      <c r="G275" s="103" t="s">
        <v>10</v>
      </c>
      <c r="H275" s="103" t="s">
        <v>10</v>
      </c>
      <c r="I275" s="84"/>
      <c r="J275" s="85"/>
    </row>
    <row r="276" spans="2:10" s="100" customFormat="1" ht="14.25" x14ac:dyDescent="0.2">
      <c r="B276" s="95">
        <v>43208</v>
      </c>
      <c r="C276" s="101" t="s">
        <v>11</v>
      </c>
      <c r="D276" s="102" t="s">
        <v>10</v>
      </c>
      <c r="E276" s="103" t="s">
        <v>10</v>
      </c>
      <c r="F276" s="103" t="s">
        <v>10</v>
      </c>
      <c r="G276" s="103" t="s">
        <v>10</v>
      </c>
      <c r="H276" s="103" t="s">
        <v>10</v>
      </c>
      <c r="I276" s="84"/>
      <c r="J276" s="85"/>
    </row>
    <row r="277" spans="2:10" s="100" customFormat="1" ht="14.25" x14ac:dyDescent="0.2">
      <c r="B277" s="95">
        <v>43207</v>
      </c>
      <c r="C277" s="96" t="s">
        <v>11</v>
      </c>
      <c r="D277" s="97" t="s">
        <v>10</v>
      </c>
      <c r="E277" s="98" t="s">
        <v>10</v>
      </c>
      <c r="F277" s="98" t="s">
        <v>10</v>
      </c>
      <c r="G277" s="98" t="s">
        <v>10</v>
      </c>
      <c r="H277" s="98" t="s">
        <v>10</v>
      </c>
      <c r="I277" s="84"/>
      <c r="J277" s="85"/>
    </row>
    <row r="278" spans="2:10" s="100" customFormat="1" ht="14.25" x14ac:dyDescent="0.2">
      <c r="B278" s="95">
        <v>43206</v>
      </c>
      <c r="C278" s="101" t="s">
        <v>11</v>
      </c>
      <c r="D278" s="102" t="s">
        <v>10</v>
      </c>
      <c r="E278" s="103" t="s">
        <v>10</v>
      </c>
      <c r="F278" s="103" t="s">
        <v>10</v>
      </c>
      <c r="G278" s="103" t="s">
        <v>10</v>
      </c>
      <c r="H278" s="103" t="s">
        <v>10</v>
      </c>
      <c r="I278" s="84"/>
      <c r="J278" s="85"/>
    </row>
    <row r="279" spans="2:10" s="100" customFormat="1" ht="14.25" x14ac:dyDescent="0.2">
      <c r="B279" s="95">
        <v>43205</v>
      </c>
      <c r="C279" s="101" t="s">
        <v>11</v>
      </c>
      <c r="D279" s="102" t="s">
        <v>10</v>
      </c>
      <c r="E279" s="103" t="s">
        <v>10</v>
      </c>
      <c r="F279" s="103" t="s">
        <v>10</v>
      </c>
      <c r="G279" s="103" t="s">
        <v>10</v>
      </c>
      <c r="H279" s="103" t="s">
        <v>10</v>
      </c>
      <c r="I279" s="84"/>
      <c r="J279" s="85"/>
    </row>
    <row r="280" spans="2:10" s="100" customFormat="1" ht="14.25" x14ac:dyDescent="0.2">
      <c r="B280" s="95">
        <v>43204</v>
      </c>
      <c r="C280" s="96" t="s">
        <v>11</v>
      </c>
      <c r="D280" s="97" t="s">
        <v>10</v>
      </c>
      <c r="E280" s="98" t="s">
        <v>10</v>
      </c>
      <c r="F280" s="98" t="s">
        <v>10</v>
      </c>
      <c r="G280" s="98" t="s">
        <v>10</v>
      </c>
      <c r="H280" s="98" t="s">
        <v>10</v>
      </c>
      <c r="I280" s="84"/>
      <c r="J280" s="85"/>
    </row>
    <row r="281" spans="2:10" s="100" customFormat="1" ht="14.25" x14ac:dyDescent="0.2">
      <c r="B281" s="95">
        <v>43203</v>
      </c>
      <c r="C281" s="101" t="s">
        <v>11</v>
      </c>
      <c r="D281" s="102" t="s">
        <v>10</v>
      </c>
      <c r="E281" s="103" t="s">
        <v>10</v>
      </c>
      <c r="F281" s="103" t="s">
        <v>10</v>
      </c>
      <c r="G281" s="103" t="s">
        <v>10</v>
      </c>
      <c r="H281" s="103" t="s">
        <v>10</v>
      </c>
      <c r="I281" s="84"/>
      <c r="J281" s="85"/>
    </row>
    <row r="282" spans="2:10" s="100" customFormat="1" ht="134.25" customHeight="1" x14ac:dyDescent="0.2">
      <c r="B282" s="95">
        <v>43202</v>
      </c>
      <c r="C282" s="101" t="s">
        <v>8</v>
      </c>
      <c r="D282" s="102">
        <v>26000</v>
      </c>
      <c r="E282" s="103">
        <v>607840.85</v>
      </c>
      <c r="F282" s="103">
        <v>23.378494230769231</v>
      </c>
      <c r="G282" s="103">
        <v>23.2</v>
      </c>
      <c r="H282" s="103">
        <v>23.46</v>
      </c>
      <c r="I282" s="43" t="s">
        <v>52</v>
      </c>
      <c r="J282" s="44"/>
    </row>
    <row r="283" spans="2:10" s="100" customFormat="1" ht="134.25" customHeight="1" x14ac:dyDescent="0.2">
      <c r="B283" s="95">
        <v>43201</v>
      </c>
      <c r="C283" s="96" t="s">
        <v>8</v>
      </c>
      <c r="D283" s="97">
        <v>26000</v>
      </c>
      <c r="E283" s="98">
        <v>601939</v>
      </c>
      <c r="F283" s="98">
        <v>23.151499999999999</v>
      </c>
      <c r="G283" s="98">
        <v>23</v>
      </c>
      <c r="H283" s="98">
        <v>23.5</v>
      </c>
      <c r="I283" s="43" t="s">
        <v>52</v>
      </c>
      <c r="J283" s="44"/>
    </row>
    <row r="284" spans="2:10" s="100" customFormat="1" ht="134.25" customHeight="1" x14ac:dyDescent="0.2">
      <c r="B284" s="95">
        <v>43200</v>
      </c>
      <c r="C284" s="101" t="s">
        <v>8</v>
      </c>
      <c r="D284" s="102">
        <v>20210</v>
      </c>
      <c r="E284" s="103">
        <v>470211.4</v>
      </c>
      <c r="F284" s="103">
        <v>23.266274121721921</v>
      </c>
      <c r="G284" s="103">
        <v>22.91</v>
      </c>
      <c r="H284" s="103">
        <v>23.75</v>
      </c>
      <c r="I284" s="43" t="s">
        <v>52</v>
      </c>
      <c r="J284" s="44"/>
    </row>
    <row r="285" spans="2:10" s="100" customFormat="1" ht="14.25" x14ac:dyDescent="0.2">
      <c r="B285" s="95">
        <v>43199</v>
      </c>
      <c r="C285" s="101" t="s">
        <v>11</v>
      </c>
      <c r="D285" s="102" t="s">
        <v>10</v>
      </c>
      <c r="E285" s="103" t="s">
        <v>10</v>
      </c>
      <c r="F285" s="103" t="s">
        <v>10</v>
      </c>
      <c r="G285" s="103" t="s">
        <v>10</v>
      </c>
      <c r="H285" s="103" t="s">
        <v>10</v>
      </c>
      <c r="I285" s="84"/>
      <c r="J285" s="85"/>
    </row>
    <row r="286" spans="2:10" s="100" customFormat="1" ht="14.25" x14ac:dyDescent="0.2">
      <c r="B286" s="95">
        <v>43198</v>
      </c>
      <c r="C286" s="96" t="s">
        <v>11</v>
      </c>
      <c r="D286" s="97" t="s">
        <v>10</v>
      </c>
      <c r="E286" s="98" t="s">
        <v>10</v>
      </c>
      <c r="F286" s="98" t="s">
        <v>10</v>
      </c>
      <c r="G286" s="98" t="s">
        <v>10</v>
      </c>
      <c r="H286" s="98" t="s">
        <v>10</v>
      </c>
      <c r="I286" s="84"/>
      <c r="J286" s="85"/>
    </row>
    <row r="287" spans="2:10" s="100" customFormat="1" ht="14.25" x14ac:dyDescent="0.2">
      <c r="B287" s="95">
        <v>43197</v>
      </c>
      <c r="C287" s="101" t="s">
        <v>11</v>
      </c>
      <c r="D287" s="102" t="s">
        <v>10</v>
      </c>
      <c r="E287" s="103" t="s">
        <v>10</v>
      </c>
      <c r="F287" s="103" t="s">
        <v>10</v>
      </c>
      <c r="G287" s="103" t="s">
        <v>10</v>
      </c>
      <c r="H287" s="103" t="s">
        <v>10</v>
      </c>
      <c r="I287" s="84"/>
      <c r="J287" s="85"/>
    </row>
    <row r="288" spans="2:10" s="100" customFormat="1" ht="14.25" x14ac:dyDescent="0.2">
      <c r="B288" s="95">
        <v>43196</v>
      </c>
      <c r="C288" s="101" t="s">
        <v>11</v>
      </c>
      <c r="D288" s="102" t="s">
        <v>10</v>
      </c>
      <c r="E288" s="103" t="s">
        <v>10</v>
      </c>
      <c r="F288" s="103" t="s">
        <v>10</v>
      </c>
      <c r="G288" s="103" t="s">
        <v>10</v>
      </c>
      <c r="H288" s="103" t="s">
        <v>10</v>
      </c>
      <c r="I288" s="84"/>
      <c r="J288" s="85"/>
    </row>
    <row r="289" spans="2:10" s="100" customFormat="1" ht="14.25" x14ac:dyDescent="0.2">
      <c r="B289" s="95">
        <v>43195</v>
      </c>
      <c r="C289" s="96" t="s">
        <v>11</v>
      </c>
      <c r="D289" s="97" t="s">
        <v>10</v>
      </c>
      <c r="E289" s="98" t="s">
        <v>10</v>
      </c>
      <c r="F289" s="98" t="s">
        <v>10</v>
      </c>
      <c r="G289" s="98" t="s">
        <v>10</v>
      </c>
      <c r="H289" s="98" t="s">
        <v>10</v>
      </c>
      <c r="I289" s="84"/>
      <c r="J289" s="85"/>
    </row>
    <row r="290" spans="2:10" s="100" customFormat="1" ht="14.25" x14ac:dyDescent="0.2">
      <c r="B290" s="95">
        <v>43194</v>
      </c>
      <c r="C290" s="101" t="s">
        <v>11</v>
      </c>
      <c r="D290" s="102" t="s">
        <v>10</v>
      </c>
      <c r="E290" s="103" t="s">
        <v>10</v>
      </c>
      <c r="F290" s="103" t="s">
        <v>10</v>
      </c>
      <c r="G290" s="103" t="s">
        <v>10</v>
      </c>
      <c r="H290" s="103" t="s">
        <v>10</v>
      </c>
      <c r="I290" s="84"/>
      <c r="J290" s="85"/>
    </row>
    <row r="291" spans="2:10" s="100" customFormat="1" ht="14.25" x14ac:dyDescent="0.2">
      <c r="B291" s="95">
        <v>43193</v>
      </c>
      <c r="C291" s="101" t="s">
        <v>11</v>
      </c>
      <c r="D291" s="102" t="s">
        <v>10</v>
      </c>
      <c r="E291" s="103" t="s">
        <v>10</v>
      </c>
      <c r="F291" s="103" t="s">
        <v>10</v>
      </c>
      <c r="G291" s="103" t="s">
        <v>10</v>
      </c>
      <c r="H291" s="103" t="s">
        <v>10</v>
      </c>
      <c r="I291" s="84"/>
      <c r="J291" s="85"/>
    </row>
    <row r="292" spans="2:10" s="100" customFormat="1" ht="14.25" x14ac:dyDescent="0.2">
      <c r="B292" s="95">
        <v>43192</v>
      </c>
      <c r="C292" s="96" t="s">
        <v>11</v>
      </c>
      <c r="D292" s="97" t="s">
        <v>10</v>
      </c>
      <c r="E292" s="98" t="s">
        <v>10</v>
      </c>
      <c r="F292" s="98" t="s">
        <v>10</v>
      </c>
      <c r="G292" s="98" t="s">
        <v>10</v>
      </c>
      <c r="H292" s="98" t="s">
        <v>10</v>
      </c>
      <c r="I292" s="84"/>
      <c r="J292" s="85"/>
    </row>
    <row r="293" spans="2:10" s="100" customFormat="1" ht="14.25" x14ac:dyDescent="0.2">
      <c r="B293" s="95">
        <v>43191</v>
      </c>
      <c r="C293" s="101" t="s">
        <v>11</v>
      </c>
      <c r="D293" s="102" t="s">
        <v>10</v>
      </c>
      <c r="E293" s="103" t="s">
        <v>10</v>
      </c>
      <c r="F293" s="103" t="s">
        <v>10</v>
      </c>
      <c r="G293" s="103" t="s">
        <v>10</v>
      </c>
      <c r="H293" s="103" t="s">
        <v>10</v>
      </c>
      <c r="I293" s="84"/>
      <c r="J293" s="85"/>
    </row>
    <row r="294" spans="2:10" s="100" customFormat="1" ht="134.25" customHeight="1" x14ac:dyDescent="0.2">
      <c r="B294" s="95">
        <v>43190</v>
      </c>
      <c r="C294" s="101" t="s">
        <v>18</v>
      </c>
      <c r="D294" s="102">
        <v>-22000</v>
      </c>
      <c r="E294" s="103">
        <v>-411418.5</v>
      </c>
      <c r="F294" s="103">
        <v>18.7</v>
      </c>
      <c r="G294" s="103">
        <v>18.7</v>
      </c>
      <c r="H294" s="103">
        <v>18.8</v>
      </c>
      <c r="I294" s="43" t="s">
        <v>52</v>
      </c>
      <c r="J294" s="44"/>
    </row>
    <row r="295" spans="2:10" s="100" customFormat="1" ht="134.25" customHeight="1" x14ac:dyDescent="0.2">
      <c r="B295" s="95">
        <v>43189</v>
      </c>
      <c r="C295" s="96" t="s">
        <v>18</v>
      </c>
      <c r="D295" s="97">
        <v>-60923</v>
      </c>
      <c r="E295" s="98">
        <v>-1089091.25</v>
      </c>
      <c r="F295" s="98">
        <v>17.88</v>
      </c>
      <c r="G295" s="98">
        <v>17.8</v>
      </c>
      <c r="H295" s="98">
        <v>18.100000000000001</v>
      </c>
      <c r="I295" s="43" t="s">
        <v>52</v>
      </c>
      <c r="J295" s="44"/>
    </row>
    <row r="296" spans="2:10" s="100" customFormat="1" ht="134.25" customHeight="1" x14ac:dyDescent="0.2">
      <c r="B296" s="95">
        <v>43188</v>
      </c>
      <c r="C296" s="101" t="s">
        <v>18</v>
      </c>
      <c r="D296" s="102">
        <v>-23073</v>
      </c>
      <c r="E296" s="103">
        <v>-415314</v>
      </c>
      <c r="F296" s="103">
        <v>18</v>
      </c>
      <c r="G296" s="103">
        <v>18</v>
      </c>
      <c r="H296" s="103">
        <v>18</v>
      </c>
      <c r="I296" s="43" t="s">
        <v>52</v>
      </c>
      <c r="J296" s="44"/>
    </row>
    <row r="297" spans="2:10" s="100" customFormat="1" ht="14.25" x14ac:dyDescent="0.2">
      <c r="B297" s="95">
        <v>43187</v>
      </c>
      <c r="C297" s="101" t="s">
        <v>11</v>
      </c>
      <c r="D297" s="102" t="s">
        <v>10</v>
      </c>
      <c r="E297" s="103" t="s">
        <v>10</v>
      </c>
      <c r="F297" s="103" t="s">
        <v>10</v>
      </c>
      <c r="G297" s="103" t="s">
        <v>10</v>
      </c>
      <c r="H297" s="103" t="s">
        <v>10</v>
      </c>
      <c r="I297" s="84"/>
      <c r="J297" s="85"/>
    </row>
    <row r="298" spans="2:10" s="100" customFormat="1" ht="14.25" x14ac:dyDescent="0.2">
      <c r="B298" s="95">
        <v>43186</v>
      </c>
      <c r="C298" s="96" t="s">
        <v>11</v>
      </c>
      <c r="D298" s="97" t="s">
        <v>10</v>
      </c>
      <c r="E298" s="98" t="s">
        <v>10</v>
      </c>
      <c r="F298" s="98" t="s">
        <v>10</v>
      </c>
      <c r="G298" s="98" t="s">
        <v>10</v>
      </c>
      <c r="H298" s="98" t="s">
        <v>10</v>
      </c>
      <c r="I298" s="84"/>
      <c r="J298" s="85"/>
    </row>
    <row r="299" spans="2:10" s="100" customFormat="1" ht="134.25" customHeight="1" x14ac:dyDescent="0.2">
      <c r="B299" s="95">
        <v>43185</v>
      </c>
      <c r="C299" s="101" t="s">
        <v>8</v>
      </c>
      <c r="D299" s="102">
        <v>30000</v>
      </c>
      <c r="E299" s="103">
        <v>645390</v>
      </c>
      <c r="F299" s="103">
        <v>21.513000000000002</v>
      </c>
      <c r="G299" s="103">
        <v>21.4</v>
      </c>
      <c r="H299" s="103">
        <v>21.65</v>
      </c>
      <c r="I299" s="43" t="s">
        <v>52</v>
      </c>
      <c r="J299" s="44"/>
    </row>
    <row r="300" spans="2:10" s="100" customFormat="1" ht="14.25" x14ac:dyDescent="0.2">
      <c r="B300" s="95">
        <v>43184</v>
      </c>
      <c r="C300" s="101" t="s">
        <v>11</v>
      </c>
      <c r="D300" s="102" t="s">
        <v>10</v>
      </c>
      <c r="E300" s="103" t="s">
        <v>10</v>
      </c>
      <c r="F300" s="103" t="s">
        <v>10</v>
      </c>
      <c r="G300" s="103" t="s">
        <v>10</v>
      </c>
      <c r="H300" s="103" t="s">
        <v>10</v>
      </c>
      <c r="I300" s="84"/>
      <c r="J300" s="85"/>
    </row>
    <row r="301" spans="2:10" s="100" customFormat="1" ht="14.25" x14ac:dyDescent="0.2">
      <c r="B301" s="95">
        <v>43183</v>
      </c>
      <c r="C301" s="96" t="s">
        <v>11</v>
      </c>
      <c r="D301" s="97" t="s">
        <v>10</v>
      </c>
      <c r="E301" s="98" t="s">
        <v>10</v>
      </c>
      <c r="F301" s="98" t="s">
        <v>10</v>
      </c>
      <c r="G301" s="98" t="s">
        <v>10</v>
      </c>
      <c r="H301" s="98" t="s">
        <v>10</v>
      </c>
      <c r="I301" s="84"/>
      <c r="J301" s="85"/>
    </row>
    <row r="302" spans="2:10" s="100" customFormat="1" ht="14.25" x14ac:dyDescent="0.2">
      <c r="B302" s="95">
        <v>43182</v>
      </c>
      <c r="C302" s="101" t="s">
        <v>11</v>
      </c>
      <c r="D302" s="102" t="s">
        <v>10</v>
      </c>
      <c r="E302" s="103" t="s">
        <v>10</v>
      </c>
      <c r="F302" s="103" t="s">
        <v>10</v>
      </c>
      <c r="G302" s="103" t="s">
        <v>10</v>
      </c>
      <c r="H302" s="103" t="s">
        <v>10</v>
      </c>
      <c r="I302" s="84"/>
      <c r="J302" s="85"/>
    </row>
    <row r="303" spans="2:10" s="100" customFormat="1" ht="14.25" x14ac:dyDescent="0.2">
      <c r="B303" s="95">
        <v>43181</v>
      </c>
      <c r="C303" s="101" t="s">
        <v>11</v>
      </c>
      <c r="D303" s="102" t="s">
        <v>10</v>
      </c>
      <c r="E303" s="103" t="s">
        <v>10</v>
      </c>
      <c r="F303" s="103" t="s">
        <v>10</v>
      </c>
      <c r="G303" s="103" t="s">
        <v>10</v>
      </c>
      <c r="H303" s="103" t="s">
        <v>10</v>
      </c>
      <c r="I303" s="84"/>
      <c r="J303" s="85"/>
    </row>
    <row r="304" spans="2:10" s="100" customFormat="1" ht="134.25" customHeight="1" x14ac:dyDescent="0.2">
      <c r="B304" s="95">
        <v>43180</v>
      </c>
      <c r="C304" s="96" t="s">
        <v>8</v>
      </c>
      <c r="D304" s="97">
        <v>16000</v>
      </c>
      <c r="E304" s="98">
        <v>380910</v>
      </c>
      <c r="F304" s="98">
        <v>23.806875000000002</v>
      </c>
      <c r="G304" s="98">
        <v>23.75</v>
      </c>
      <c r="H304" s="98">
        <v>23.85</v>
      </c>
      <c r="I304" s="43" t="s">
        <v>52</v>
      </c>
      <c r="J304" s="44"/>
    </row>
    <row r="305" spans="2:10" s="100" customFormat="1" ht="14.25" x14ac:dyDescent="0.2">
      <c r="B305" s="95">
        <v>43179</v>
      </c>
      <c r="C305" s="101" t="s">
        <v>11</v>
      </c>
      <c r="D305" s="102" t="s">
        <v>10</v>
      </c>
      <c r="E305" s="103" t="s">
        <v>10</v>
      </c>
      <c r="F305" s="103" t="s">
        <v>10</v>
      </c>
      <c r="G305" s="103" t="s">
        <v>10</v>
      </c>
      <c r="H305" s="103" t="s">
        <v>10</v>
      </c>
      <c r="I305" s="88"/>
      <c r="J305" s="89"/>
    </row>
    <row r="306" spans="2:10" s="100" customFormat="1" ht="14.25" x14ac:dyDescent="0.2">
      <c r="B306" s="95">
        <v>43178</v>
      </c>
      <c r="C306" s="101" t="s">
        <v>11</v>
      </c>
      <c r="D306" s="102" t="s">
        <v>10</v>
      </c>
      <c r="E306" s="103" t="s">
        <v>10</v>
      </c>
      <c r="F306" s="103" t="s">
        <v>10</v>
      </c>
      <c r="G306" s="103" t="s">
        <v>10</v>
      </c>
      <c r="H306" s="103" t="s">
        <v>10</v>
      </c>
      <c r="I306" s="90"/>
      <c r="J306" s="91"/>
    </row>
    <row r="307" spans="2:10" s="100" customFormat="1" ht="14.25" x14ac:dyDescent="0.2">
      <c r="B307" s="95">
        <v>43177</v>
      </c>
      <c r="C307" s="96" t="s">
        <v>11</v>
      </c>
      <c r="D307" s="97" t="s">
        <v>10</v>
      </c>
      <c r="E307" s="98" t="s">
        <v>10</v>
      </c>
      <c r="F307" s="98" t="s">
        <v>10</v>
      </c>
      <c r="G307" s="98" t="s">
        <v>10</v>
      </c>
      <c r="H307" s="98" t="s">
        <v>10</v>
      </c>
      <c r="I307" s="84"/>
      <c r="J307" s="85"/>
    </row>
    <row r="308" spans="2:10" s="100" customFormat="1" ht="14.25" x14ac:dyDescent="0.2">
      <c r="B308" s="95">
        <v>43176</v>
      </c>
      <c r="C308" s="101" t="s">
        <v>11</v>
      </c>
      <c r="D308" s="102" t="s">
        <v>10</v>
      </c>
      <c r="E308" s="103" t="s">
        <v>10</v>
      </c>
      <c r="F308" s="103" t="s">
        <v>10</v>
      </c>
      <c r="G308" s="103" t="s">
        <v>10</v>
      </c>
      <c r="H308" s="103" t="s">
        <v>10</v>
      </c>
      <c r="I308" s="84"/>
      <c r="J308" s="85"/>
    </row>
    <row r="309" spans="2:10" s="100" customFormat="1" ht="14.25" x14ac:dyDescent="0.2">
      <c r="B309" s="95">
        <v>43175</v>
      </c>
      <c r="C309" s="101" t="s">
        <v>11</v>
      </c>
      <c r="D309" s="102" t="s">
        <v>10</v>
      </c>
      <c r="E309" s="103" t="s">
        <v>10</v>
      </c>
      <c r="F309" s="103" t="s">
        <v>10</v>
      </c>
      <c r="G309" s="103" t="s">
        <v>10</v>
      </c>
      <c r="H309" s="103" t="s">
        <v>10</v>
      </c>
      <c r="I309" s="84"/>
      <c r="J309" s="85"/>
    </row>
    <row r="310" spans="2:10" s="100" customFormat="1" ht="14.25" x14ac:dyDescent="0.2">
      <c r="B310" s="95">
        <v>43174</v>
      </c>
      <c r="C310" s="96" t="s">
        <v>11</v>
      </c>
      <c r="D310" s="97" t="s">
        <v>10</v>
      </c>
      <c r="E310" s="98" t="s">
        <v>10</v>
      </c>
      <c r="F310" s="98" t="s">
        <v>10</v>
      </c>
      <c r="G310" s="98" t="s">
        <v>10</v>
      </c>
      <c r="H310" s="98" t="s">
        <v>10</v>
      </c>
      <c r="I310" s="84"/>
      <c r="J310" s="85"/>
    </row>
    <row r="311" spans="2:10" s="100" customFormat="1" ht="14.25" x14ac:dyDescent="0.2">
      <c r="B311" s="95">
        <v>43173</v>
      </c>
      <c r="C311" s="101" t="s">
        <v>11</v>
      </c>
      <c r="D311" s="102" t="s">
        <v>10</v>
      </c>
      <c r="E311" s="103" t="s">
        <v>10</v>
      </c>
      <c r="F311" s="103" t="s">
        <v>10</v>
      </c>
      <c r="G311" s="103" t="s">
        <v>10</v>
      </c>
      <c r="H311" s="103" t="s">
        <v>10</v>
      </c>
      <c r="I311" s="84"/>
      <c r="J311" s="85"/>
    </row>
    <row r="312" spans="2:10" s="100" customFormat="1" ht="14.25" x14ac:dyDescent="0.2">
      <c r="B312" s="95">
        <v>43172</v>
      </c>
      <c r="C312" s="101" t="s">
        <v>11</v>
      </c>
      <c r="D312" s="102" t="s">
        <v>10</v>
      </c>
      <c r="E312" s="103" t="s">
        <v>10</v>
      </c>
      <c r="F312" s="103" t="s">
        <v>10</v>
      </c>
      <c r="G312" s="103" t="s">
        <v>10</v>
      </c>
      <c r="H312" s="103" t="s">
        <v>10</v>
      </c>
      <c r="I312" s="84"/>
      <c r="J312" s="85"/>
    </row>
    <row r="313" spans="2:10" s="100" customFormat="1" ht="14.25" x14ac:dyDescent="0.2">
      <c r="B313" s="95">
        <v>43171</v>
      </c>
      <c r="C313" s="96" t="s">
        <v>11</v>
      </c>
      <c r="D313" s="97" t="s">
        <v>10</v>
      </c>
      <c r="E313" s="98" t="s">
        <v>10</v>
      </c>
      <c r="F313" s="98" t="s">
        <v>10</v>
      </c>
      <c r="G313" s="98" t="s">
        <v>10</v>
      </c>
      <c r="H313" s="98" t="s">
        <v>10</v>
      </c>
      <c r="I313" s="84"/>
      <c r="J313" s="85"/>
    </row>
    <row r="314" spans="2:10" s="100" customFormat="1" ht="14.25" x14ac:dyDescent="0.2">
      <c r="B314" s="95">
        <v>43170</v>
      </c>
      <c r="C314" s="101" t="s">
        <v>11</v>
      </c>
      <c r="D314" s="102" t="s">
        <v>10</v>
      </c>
      <c r="E314" s="103" t="s">
        <v>10</v>
      </c>
      <c r="F314" s="103" t="s">
        <v>10</v>
      </c>
      <c r="G314" s="103" t="s">
        <v>10</v>
      </c>
      <c r="H314" s="103" t="s">
        <v>10</v>
      </c>
      <c r="I314" s="84"/>
      <c r="J314" s="85"/>
    </row>
    <row r="315" spans="2:10" s="100" customFormat="1" ht="14.25" x14ac:dyDescent="0.2">
      <c r="B315" s="95">
        <v>43169</v>
      </c>
      <c r="C315" s="101" t="s">
        <v>11</v>
      </c>
      <c r="D315" s="102" t="s">
        <v>10</v>
      </c>
      <c r="E315" s="103" t="s">
        <v>10</v>
      </c>
      <c r="F315" s="103" t="s">
        <v>10</v>
      </c>
      <c r="G315" s="103" t="s">
        <v>10</v>
      </c>
      <c r="H315" s="103" t="s">
        <v>10</v>
      </c>
      <c r="I315" s="84"/>
      <c r="J315" s="85"/>
    </row>
    <row r="316" spans="2:10" s="100" customFormat="1" ht="14.25" x14ac:dyDescent="0.2">
      <c r="B316" s="95">
        <v>43168</v>
      </c>
      <c r="C316" s="96" t="s">
        <v>11</v>
      </c>
      <c r="D316" s="97" t="s">
        <v>10</v>
      </c>
      <c r="E316" s="98" t="s">
        <v>10</v>
      </c>
      <c r="F316" s="98" t="s">
        <v>10</v>
      </c>
      <c r="G316" s="98" t="s">
        <v>10</v>
      </c>
      <c r="H316" s="98" t="s">
        <v>10</v>
      </c>
      <c r="I316" s="84"/>
      <c r="J316" s="85"/>
    </row>
    <row r="317" spans="2:10" s="100" customFormat="1" ht="14.25" x14ac:dyDescent="0.2">
      <c r="B317" s="95">
        <v>43167</v>
      </c>
      <c r="C317" s="101" t="s">
        <v>11</v>
      </c>
      <c r="D317" s="102" t="s">
        <v>10</v>
      </c>
      <c r="E317" s="103" t="s">
        <v>10</v>
      </c>
      <c r="F317" s="103" t="s">
        <v>10</v>
      </c>
      <c r="G317" s="103" t="s">
        <v>10</v>
      </c>
      <c r="H317" s="103" t="s">
        <v>10</v>
      </c>
      <c r="I317" s="84"/>
      <c r="J317" s="85"/>
    </row>
    <row r="318" spans="2:10" s="100" customFormat="1" ht="14.25" x14ac:dyDescent="0.2">
      <c r="B318" s="95">
        <v>43166</v>
      </c>
      <c r="C318" s="101" t="s">
        <v>11</v>
      </c>
      <c r="D318" s="102" t="s">
        <v>10</v>
      </c>
      <c r="E318" s="103" t="s">
        <v>10</v>
      </c>
      <c r="F318" s="103" t="s">
        <v>10</v>
      </c>
      <c r="G318" s="103" t="s">
        <v>10</v>
      </c>
      <c r="H318" s="103" t="s">
        <v>10</v>
      </c>
      <c r="I318" s="84"/>
      <c r="J318" s="85"/>
    </row>
    <row r="319" spans="2:10" s="100" customFormat="1" ht="14.25" x14ac:dyDescent="0.2">
      <c r="B319" s="95">
        <v>43165</v>
      </c>
      <c r="C319" s="96" t="s">
        <v>11</v>
      </c>
      <c r="D319" s="97" t="s">
        <v>10</v>
      </c>
      <c r="E319" s="98" t="s">
        <v>10</v>
      </c>
      <c r="F319" s="98" t="s">
        <v>10</v>
      </c>
      <c r="G319" s="98" t="s">
        <v>10</v>
      </c>
      <c r="H319" s="98" t="s">
        <v>10</v>
      </c>
      <c r="I319" s="84"/>
      <c r="J319" s="85"/>
    </row>
    <row r="320" spans="2:10" s="100" customFormat="1" ht="14.25" x14ac:dyDescent="0.2">
      <c r="B320" s="95">
        <v>43164</v>
      </c>
      <c r="C320" s="101" t="s">
        <v>11</v>
      </c>
      <c r="D320" s="102" t="s">
        <v>10</v>
      </c>
      <c r="E320" s="103" t="s">
        <v>10</v>
      </c>
      <c r="F320" s="103" t="s">
        <v>10</v>
      </c>
      <c r="G320" s="103" t="s">
        <v>10</v>
      </c>
      <c r="H320" s="103" t="s">
        <v>10</v>
      </c>
      <c r="I320" s="84"/>
      <c r="J320" s="85"/>
    </row>
    <row r="321" spans="2:10" s="100" customFormat="1" ht="14.25" x14ac:dyDescent="0.2">
      <c r="B321" s="95">
        <v>43163</v>
      </c>
      <c r="C321" s="101" t="s">
        <v>11</v>
      </c>
      <c r="D321" s="102" t="s">
        <v>10</v>
      </c>
      <c r="E321" s="103" t="s">
        <v>10</v>
      </c>
      <c r="F321" s="103" t="s">
        <v>10</v>
      </c>
      <c r="G321" s="103" t="s">
        <v>10</v>
      </c>
      <c r="H321" s="103" t="s">
        <v>10</v>
      </c>
      <c r="I321" s="84"/>
      <c r="J321" s="85"/>
    </row>
    <row r="322" spans="2:10" s="100" customFormat="1" ht="14.25" x14ac:dyDescent="0.2">
      <c r="B322" s="95">
        <v>43162</v>
      </c>
      <c r="C322" s="96" t="s">
        <v>11</v>
      </c>
      <c r="D322" s="97" t="s">
        <v>10</v>
      </c>
      <c r="E322" s="98" t="s">
        <v>10</v>
      </c>
      <c r="F322" s="98" t="s">
        <v>10</v>
      </c>
      <c r="G322" s="98" t="s">
        <v>10</v>
      </c>
      <c r="H322" s="98" t="s">
        <v>10</v>
      </c>
      <c r="I322" s="84"/>
      <c r="J322" s="85"/>
    </row>
    <row r="323" spans="2:10" s="100" customFormat="1" ht="14.25" x14ac:dyDescent="0.2">
      <c r="B323" s="95">
        <v>43161</v>
      </c>
      <c r="C323" s="101" t="s">
        <v>11</v>
      </c>
      <c r="D323" s="102" t="s">
        <v>10</v>
      </c>
      <c r="E323" s="103" t="s">
        <v>10</v>
      </c>
      <c r="F323" s="103" t="s">
        <v>10</v>
      </c>
      <c r="G323" s="103" t="s">
        <v>10</v>
      </c>
      <c r="H323" s="103" t="s">
        <v>10</v>
      </c>
      <c r="I323" s="84"/>
      <c r="J323" s="85"/>
    </row>
    <row r="324" spans="2:10" s="100" customFormat="1" ht="14.25" x14ac:dyDescent="0.2">
      <c r="B324" s="95">
        <v>43160</v>
      </c>
      <c r="C324" s="101" t="s">
        <v>11</v>
      </c>
      <c r="D324" s="102" t="s">
        <v>10</v>
      </c>
      <c r="E324" s="103" t="s">
        <v>10</v>
      </c>
      <c r="F324" s="103" t="s">
        <v>10</v>
      </c>
      <c r="G324" s="103" t="s">
        <v>10</v>
      </c>
      <c r="H324" s="103" t="s">
        <v>10</v>
      </c>
      <c r="I324" s="84"/>
      <c r="J324" s="85"/>
    </row>
    <row r="325" spans="2:10" s="100" customFormat="1" ht="134.25" customHeight="1" x14ac:dyDescent="0.2">
      <c r="B325" s="95">
        <v>43159</v>
      </c>
      <c r="C325" s="96" t="s">
        <v>8</v>
      </c>
      <c r="D325" s="97">
        <v>59112</v>
      </c>
      <c r="E325" s="98">
        <v>2244931</v>
      </c>
      <c r="F325" s="98">
        <v>37.977584923534984</v>
      </c>
      <c r="G325" s="98">
        <v>37</v>
      </c>
      <c r="H325" s="98">
        <v>38.25</v>
      </c>
      <c r="I325" s="43" t="s">
        <v>50</v>
      </c>
      <c r="J325" s="44"/>
    </row>
    <row r="326" spans="2:10" s="100" customFormat="1" ht="14.25" x14ac:dyDescent="0.2">
      <c r="B326" s="95">
        <v>43158</v>
      </c>
      <c r="C326" s="101" t="s">
        <v>11</v>
      </c>
      <c r="D326" s="102" t="s">
        <v>10</v>
      </c>
      <c r="E326" s="103" t="s">
        <v>10</v>
      </c>
      <c r="F326" s="103" t="s">
        <v>10</v>
      </c>
      <c r="G326" s="103" t="s">
        <v>10</v>
      </c>
      <c r="H326" s="103" t="s">
        <v>10</v>
      </c>
      <c r="I326" s="84"/>
      <c r="J326" s="85"/>
    </row>
    <row r="327" spans="2:10" s="100" customFormat="1" ht="14.25" x14ac:dyDescent="0.2">
      <c r="B327" s="95">
        <v>43157</v>
      </c>
      <c r="C327" s="101" t="s">
        <v>11</v>
      </c>
      <c r="D327" s="102" t="s">
        <v>10</v>
      </c>
      <c r="E327" s="103" t="s">
        <v>10</v>
      </c>
      <c r="F327" s="103" t="s">
        <v>10</v>
      </c>
      <c r="G327" s="103" t="s">
        <v>10</v>
      </c>
      <c r="H327" s="103" t="s">
        <v>10</v>
      </c>
      <c r="I327" s="84"/>
      <c r="J327" s="85"/>
    </row>
    <row r="328" spans="2:10" s="100" customFormat="1" ht="14.25" x14ac:dyDescent="0.2">
      <c r="B328" s="95">
        <v>43156</v>
      </c>
      <c r="C328" s="96" t="s">
        <v>11</v>
      </c>
      <c r="D328" s="97" t="s">
        <v>10</v>
      </c>
      <c r="E328" s="98" t="s">
        <v>10</v>
      </c>
      <c r="F328" s="98" t="s">
        <v>10</v>
      </c>
      <c r="G328" s="98" t="s">
        <v>10</v>
      </c>
      <c r="H328" s="98" t="s">
        <v>10</v>
      </c>
      <c r="I328" s="84"/>
      <c r="J328" s="85"/>
    </row>
    <row r="329" spans="2:10" s="100" customFormat="1" ht="14.25" x14ac:dyDescent="0.2">
      <c r="B329" s="95">
        <v>43155</v>
      </c>
      <c r="C329" s="101" t="s">
        <v>11</v>
      </c>
      <c r="D329" s="102" t="s">
        <v>10</v>
      </c>
      <c r="E329" s="103" t="s">
        <v>10</v>
      </c>
      <c r="F329" s="103" t="s">
        <v>10</v>
      </c>
      <c r="G329" s="103" t="s">
        <v>10</v>
      </c>
      <c r="H329" s="103" t="s">
        <v>10</v>
      </c>
      <c r="I329" s="84"/>
      <c r="J329" s="85"/>
    </row>
    <row r="330" spans="2:10" s="100" customFormat="1" ht="14.25" x14ac:dyDescent="0.2">
      <c r="B330" s="95">
        <v>43154</v>
      </c>
      <c r="C330" s="101" t="s">
        <v>11</v>
      </c>
      <c r="D330" s="102" t="s">
        <v>10</v>
      </c>
      <c r="E330" s="103" t="s">
        <v>10</v>
      </c>
      <c r="F330" s="103" t="s">
        <v>10</v>
      </c>
      <c r="G330" s="103" t="s">
        <v>10</v>
      </c>
      <c r="H330" s="103" t="s">
        <v>10</v>
      </c>
      <c r="I330" s="84"/>
      <c r="J330" s="85"/>
    </row>
    <row r="331" spans="2:10" s="100" customFormat="1" ht="14.25" x14ac:dyDescent="0.2">
      <c r="B331" s="95">
        <v>43153</v>
      </c>
      <c r="C331" s="96" t="s">
        <v>11</v>
      </c>
      <c r="D331" s="97" t="s">
        <v>10</v>
      </c>
      <c r="E331" s="98" t="s">
        <v>10</v>
      </c>
      <c r="F331" s="98" t="s">
        <v>10</v>
      </c>
      <c r="G331" s="98" t="s">
        <v>10</v>
      </c>
      <c r="H331" s="98" t="s">
        <v>10</v>
      </c>
      <c r="I331" s="84"/>
      <c r="J331" s="85"/>
    </row>
    <row r="332" spans="2:10" s="100" customFormat="1" ht="134.25" customHeight="1" x14ac:dyDescent="0.2">
      <c r="B332" s="95">
        <v>43152</v>
      </c>
      <c r="C332" s="101" t="s">
        <v>18</v>
      </c>
      <c r="D332" s="102">
        <v>-21096</v>
      </c>
      <c r="E332" s="103">
        <v>-449004.2</v>
      </c>
      <c r="F332" s="103">
        <v>21.283854759196057</v>
      </c>
      <c r="G332" s="103">
        <v>20.95</v>
      </c>
      <c r="H332" s="103">
        <v>21.6</v>
      </c>
      <c r="I332" s="43" t="s">
        <v>19</v>
      </c>
      <c r="J332" s="44"/>
    </row>
    <row r="333" spans="2:10" s="100" customFormat="1" ht="14.25" x14ac:dyDescent="0.2">
      <c r="B333" s="95">
        <v>43151</v>
      </c>
      <c r="C333" s="101" t="s">
        <v>11</v>
      </c>
      <c r="D333" s="102" t="s">
        <v>10</v>
      </c>
      <c r="E333" s="103" t="s">
        <v>10</v>
      </c>
      <c r="F333" s="103" t="s">
        <v>10</v>
      </c>
      <c r="G333" s="103" t="s">
        <v>10</v>
      </c>
      <c r="H333" s="103" t="s">
        <v>10</v>
      </c>
      <c r="I333" s="84"/>
      <c r="J333" s="85"/>
    </row>
    <row r="334" spans="2:10" s="100" customFormat="1" ht="14.25" x14ac:dyDescent="0.2">
      <c r="B334" s="95">
        <v>43150</v>
      </c>
      <c r="C334" s="96" t="s">
        <v>11</v>
      </c>
      <c r="D334" s="97" t="s">
        <v>10</v>
      </c>
      <c r="E334" s="98" t="s">
        <v>10</v>
      </c>
      <c r="F334" s="98" t="s">
        <v>10</v>
      </c>
      <c r="G334" s="98" t="s">
        <v>10</v>
      </c>
      <c r="H334" s="98" t="s">
        <v>10</v>
      </c>
      <c r="I334" s="62"/>
      <c r="J334" s="63"/>
    </row>
    <row r="335" spans="2:10" s="100" customFormat="1" ht="134.25" customHeight="1" x14ac:dyDescent="0.2">
      <c r="B335" s="95">
        <v>43149</v>
      </c>
      <c r="C335" s="101" t="s">
        <v>18</v>
      </c>
      <c r="D335" s="102">
        <v>-24739</v>
      </c>
      <c r="E335" s="103">
        <v>-473526.5</v>
      </c>
      <c r="F335" s="103">
        <v>19.140890901006507</v>
      </c>
      <c r="G335" s="103">
        <v>19.05</v>
      </c>
      <c r="H335" s="103">
        <v>19.8</v>
      </c>
      <c r="I335" s="43" t="s">
        <v>19</v>
      </c>
      <c r="J335" s="44"/>
    </row>
    <row r="336" spans="2:10" s="100" customFormat="1" ht="134.25" customHeight="1" x14ac:dyDescent="0.2">
      <c r="B336" s="95">
        <v>43148</v>
      </c>
      <c r="C336" s="101" t="s">
        <v>18</v>
      </c>
      <c r="D336" s="102">
        <v>-51737</v>
      </c>
      <c r="E336" s="103">
        <v>-985739.85</v>
      </c>
      <c r="F336" s="103">
        <v>19.052899279045942</v>
      </c>
      <c r="G336" s="103">
        <v>19</v>
      </c>
      <c r="H336" s="103">
        <v>19.149999999999999</v>
      </c>
      <c r="I336" s="43" t="s">
        <v>19</v>
      </c>
      <c r="J336" s="44"/>
    </row>
    <row r="337" spans="2:10" s="100" customFormat="1" ht="134.25" customHeight="1" x14ac:dyDescent="0.2">
      <c r="B337" s="95">
        <v>43147</v>
      </c>
      <c r="C337" s="96" t="s">
        <v>18</v>
      </c>
      <c r="D337" s="97">
        <v>-17157</v>
      </c>
      <c r="E337" s="98">
        <v>-343761.02</v>
      </c>
      <c r="F337" s="98">
        <v>20.036196304715279</v>
      </c>
      <c r="G337" s="98">
        <v>19.98</v>
      </c>
      <c r="H337" s="98">
        <v>20.2</v>
      </c>
      <c r="I337" s="43" t="s">
        <v>19</v>
      </c>
      <c r="J337" s="44"/>
    </row>
    <row r="338" spans="2:10" s="100" customFormat="1" ht="14.25" x14ac:dyDescent="0.2">
      <c r="B338" s="95">
        <v>43146</v>
      </c>
      <c r="C338" s="101" t="s">
        <v>11</v>
      </c>
      <c r="D338" s="102" t="s">
        <v>10</v>
      </c>
      <c r="E338" s="103" t="s">
        <v>10</v>
      </c>
      <c r="F338" s="103" t="s">
        <v>10</v>
      </c>
      <c r="G338" s="103" t="s">
        <v>10</v>
      </c>
      <c r="H338" s="103" t="s">
        <v>10</v>
      </c>
      <c r="I338" s="62"/>
      <c r="J338" s="63"/>
    </row>
    <row r="339" spans="2:10" s="100" customFormat="1" ht="14.25" x14ac:dyDescent="0.2">
      <c r="B339" s="95">
        <v>43145</v>
      </c>
      <c r="C339" s="101" t="s">
        <v>11</v>
      </c>
      <c r="D339" s="102" t="s">
        <v>10</v>
      </c>
      <c r="E339" s="103" t="s">
        <v>10</v>
      </c>
      <c r="F339" s="103" t="s">
        <v>10</v>
      </c>
      <c r="G339" s="103" t="s">
        <v>10</v>
      </c>
      <c r="H339" s="103" t="s">
        <v>10</v>
      </c>
      <c r="I339" s="62"/>
      <c r="J339" s="63"/>
    </row>
    <row r="340" spans="2:10" s="100" customFormat="1" ht="14.25" x14ac:dyDescent="0.2">
      <c r="B340" s="95">
        <v>43144</v>
      </c>
      <c r="C340" s="96" t="s">
        <v>11</v>
      </c>
      <c r="D340" s="97" t="s">
        <v>10</v>
      </c>
      <c r="E340" s="98" t="s">
        <v>10</v>
      </c>
      <c r="F340" s="98" t="s">
        <v>10</v>
      </c>
      <c r="G340" s="98" t="s">
        <v>10</v>
      </c>
      <c r="H340" s="98" t="s">
        <v>10</v>
      </c>
      <c r="I340" s="62"/>
      <c r="J340" s="63"/>
    </row>
    <row r="341" spans="2:10" s="100" customFormat="1" ht="14.25" x14ac:dyDescent="0.2">
      <c r="B341" s="95">
        <v>43143</v>
      </c>
      <c r="C341" s="101" t="s">
        <v>11</v>
      </c>
      <c r="D341" s="102" t="s">
        <v>10</v>
      </c>
      <c r="E341" s="103" t="s">
        <v>10</v>
      </c>
      <c r="F341" s="103" t="s">
        <v>10</v>
      </c>
      <c r="G341" s="103" t="s">
        <v>10</v>
      </c>
      <c r="H341" s="103" t="s">
        <v>10</v>
      </c>
      <c r="I341" s="62"/>
      <c r="J341" s="63"/>
    </row>
    <row r="342" spans="2:10" s="100" customFormat="1" ht="14.25" x14ac:dyDescent="0.2">
      <c r="B342" s="95">
        <v>43142</v>
      </c>
      <c r="C342" s="101" t="s">
        <v>11</v>
      </c>
      <c r="D342" s="102" t="s">
        <v>10</v>
      </c>
      <c r="E342" s="103" t="s">
        <v>10</v>
      </c>
      <c r="F342" s="103" t="s">
        <v>10</v>
      </c>
      <c r="G342" s="103" t="s">
        <v>10</v>
      </c>
      <c r="H342" s="103" t="s">
        <v>10</v>
      </c>
      <c r="I342" s="62"/>
      <c r="J342" s="63"/>
    </row>
    <row r="343" spans="2:10" s="100" customFormat="1" ht="14.25" x14ac:dyDescent="0.2">
      <c r="B343" s="95">
        <v>43141</v>
      </c>
      <c r="C343" s="96" t="s">
        <v>11</v>
      </c>
      <c r="D343" s="97" t="s">
        <v>10</v>
      </c>
      <c r="E343" s="98" t="s">
        <v>10</v>
      </c>
      <c r="F343" s="98" t="s">
        <v>10</v>
      </c>
      <c r="G343" s="98" t="s">
        <v>10</v>
      </c>
      <c r="H343" s="98" t="s">
        <v>10</v>
      </c>
      <c r="I343" s="62"/>
      <c r="J343" s="63"/>
    </row>
    <row r="344" spans="2:10" s="100" customFormat="1" ht="14.25" x14ac:dyDescent="0.2">
      <c r="B344" s="95">
        <v>43140</v>
      </c>
      <c r="C344" s="101" t="s">
        <v>11</v>
      </c>
      <c r="D344" s="102" t="s">
        <v>10</v>
      </c>
      <c r="E344" s="103" t="s">
        <v>10</v>
      </c>
      <c r="F344" s="103" t="s">
        <v>10</v>
      </c>
      <c r="G344" s="103" t="s">
        <v>10</v>
      </c>
      <c r="H344" s="103" t="s">
        <v>10</v>
      </c>
      <c r="I344" s="62"/>
      <c r="J344" s="63"/>
    </row>
    <row r="345" spans="2:10" s="100" customFormat="1" ht="14.25" x14ac:dyDescent="0.2">
      <c r="B345" s="95">
        <v>43139</v>
      </c>
      <c r="C345" s="101" t="s">
        <v>11</v>
      </c>
      <c r="D345" s="102" t="s">
        <v>10</v>
      </c>
      <c r="E345" s="103" t="s">
        <v>10</v>
      </c>
      <c r="F345" s="103" t="s">
        <v>10</v>
      </c>
      <c r="G345" s="103" t="s">
        <v>10</v>
      </c>
      <c r="H345" s="103" t="s">
        <v>10</v>
      </c>
      <c r="I345" s="62"/>
      <c r="J345" s="63"/>
    </row>
    <row r="346" spans="2:10" s="100" customFormat="1" ht="14.25" x14ac:dyDescent="0.2">
      <c r="B346" s="95">
        <v>43138</v>
      </c>
      <c r="C346" s="96" t="s">
        <v>11</v>
      </c>
      <c r="D346" s="97" t="s">
        <v>10</v>
      </c>
      <c r="E346" s="98" t="s">
        <v>10</v>
      </c>
      <c r="F346" s="98" t="s">
        <v>10</v>
      </c>
      <c r="G346" s="98" t="s">
        <v>10</v>
      </c>
      <c r="H346" s="98" t="s">
        <v>10</v>
      </c>
      <c r="I346" s="62"/>
      <c r="J346" s="63"/>
    </row>
    <row r="347" spans="2:10" s="100" customFormat="1" ht="134.25" customHeight="1" x14ac:dyDescent="0.2">
      <c r="B347" s="95">
        <v>43137</v>
      </c>
      <c r="C347" s="101" t="s">
        <v>8</v>
      </c>
      <c r="D347" s="102">
        <v>21000</v>
      </c>
      <c r="E347" s="103">
        <v>486300</v>
      </c>
      <c r="F347" s="103">
        <v>23.157142857142858</v>
      </c>
      <c r="G347" s="103">
        <v>23.15</v>
      </c>
      <c r="H347" s="103">
        <v>23.25</v>
      </c>
      <c r="I347" s="43" t="s">
        <v>19</v>
      </c>
      <c r="J347" s="44"/>
    </row>
    <row r="348" spans="2:10" s="100" customFormat="1" ht="14.25" x14ac:dyDescent="0.2">
      <c r="B348" s="95">
        <v>43136</v>
      </c>
      <c r="C348" s="101" t="s">
        <v>11</v>
      </c>
      <c r="D348" s="102" t="s">
        <v>10</v>
      </c>
      <c r="E348" s="103" t="s">
        <v>10</v>
      </c>
      <c r="F348" s="103" t="s">
        <v>10</v>
      </c>
      <c r="G348" s="103" t="s">
        <v>10</v>
      </c>
      <c r="H348" s="103" t="s">
        <v>10</v>
      </c>
      <c r="I348" s="62"/>
      <c r="J348" s="63"/>
    </row>
    <row r="349" spans="2:10" s="100" customFormat="1" ht="14.25" x14ac:dyDescent="0.2">
      <c r="B349" s="95">
        <v>43135</v>
      </c>
      <c r="C349" s="96" t="s">
        <v>11</v>
      </c>
      <c r="D349" s="97" t="s">
        <v>10</v>
      </c>
      <c r="E349" s="98" t="s">
        <v>10</v>
      </c>
      <c r="F349" s="98" t="s">
        <v>10</v>
      </c>
      <c r="G349" s="98" t="s">
        <v>10</v>
      </c>
      <c r="H349" s="98" t="s">
        <v>10</v>
      </c>
      <c r="I349" s="62"/>
      <c r="J349" s="63"/>
    </row>
    <row r="350" spans="2:10" s="100" customFormat="1" ht="14.25" x14ac:dyDescent="0.2">
      <c r="B350" s="95">
        <v>43134</v>
      </c>
      <c r="C350" s="101" t="s">
        <v>11</v>
      </c>
      <c r="D350" s="102" t="s">
        <v>10</v>
      </c>
      <c r="E350" s="103" t="s">
        <v>10</v>
      </c>
      <c r="F350" s="103" t="s">
        <v>10</v>
      </c>
      <c r="G350" s="103" t="s">
        <v>10</v>
      </c>
      <c r="H350" s="103" t="s">
        <v>10</v>
      </c>
      <c r="I350" s="62"/>
      <c r="J350" s="63"/>
    </row>
    <row r="351" spans="2:10" s="100" customFormat="1" ht="14.25" x14ac:dyDescent="0.2">
      <c r="B351" s="95">
        <v>43133</v>
      </c>
      <c r="C351" s="101" t="s">
        <v>11</v>
      </c>
      <c r="D351" s="102" t="s">
        <v>10</v>
      </c>
      <c r="E351" s="103" t="s">
        <v>10</v>
      </c>
      <c r="F351" s="103" t="s">
        <v>10</v>
      </c>
      <c r="G351" s="103" t="s">
        <v>10</v>
      </c>
      <c r="H351" s="103" t="s">
        <v>10</v>
      </c>
      <c r="I351" s="62"/>
      <c r="J351" s="63"/>
    </row>
    <row r="352" spans="2:10" s="100" customFormat="1" ht="14.25" x14ac:dyDescent="0.2">
      <c r="B352" s="95">
        <v>43132</v>
      </c>
      <c r="C352" s="96" t="s">
        <v>11</v>
      </c>
      <c r="D352" s="97" t="s">
        <v>10</v>
      </c>
      <c r="E352" s="98" t="s">
        <v>10</v>
      </c>
      <c r="F352" s="98" t="s">
        <v>10</v>
      </c>
      <c r="G352" s="98" t="s">
        <v>10</v>
      </c>
      <c r="H352" s="98" t="s">
        <v>10</v>
      </c>
      <c r="I352" s="62"/>
      <c r="J352" s="63"/>
    </row>
    <row r="353" spans="2:10" s="100" customFormat="1" ht="14.25" x14ac:dyDescent="0.2">
      <c r="B353" s="95">
        <v>43131</v>
      </c>
      <c r="C353" s="101" t="s">
        <v>11</v>
      </c>
      <c r="D353" s="102" t="s">
        <v>10</v>
      </c>
      <c r="E353" s="103" t="s">
        <v>10</v>
      </c>
      <c r="F353" s="103" t="s">
        <v>10</v>
      </c>
      <c r="G353" s="103" t="s">
        <v>10</v>
      </c>
      <c r="H353" s="103" t="s">
        <v>10</v>
      </c>
      <c r="I353" s="62"/>
      <c r="J353" s="63"/>
    </row>
    <row r="354" spans="2:10" s="100" customFormat="1" ht="14.25" x14ac:dyDescent="0.2">
      <c r="B354" s="95">
        <v>43130</v>
      </c>
      <c r="C354" s="101" t="s">
        <v>11</v>
      </c>
      <c r="D354" s="102" t="s">
        <v>10</v>
      </c>
      <c r="E354" s="103" t="s">
        <v>10</v>
      </c>
      <c r="F354" s="103" t="s">
        <v>10</v>
      </c>
      <c r="G354" s="103" t="s">
        <v>10</v>
      </c>
      <c r="H354" s="103" t="s">
        <v>10</v>
      </c>
      <c r="I354" s="62"/>
      <c r="J354" s="63"/>
    </row>
    <row r="355" spans="2:10" s="100" customFormat="1" ht="134.25" customHeight="1" x14ac:dyDescent="0.2">
      <c r="B355" s="95">
        <v>43129</v>
      </c>
      <c r="C355" s="96" t="s">
        <v>18</v>
      </c>
      <c r="D355" s="97">
        <v>-30043</v>
      </c>
      <c r="E355" s="98">
        <v>-573971.30000000005</v>
      </c>
      <c r="F355" s="98">
        <v>19.104992843590853</v>
      </c>
      <c r="G355" s="98">
        <v>19.100000000000001</v>
      </c>
      <c r="H355" s="98">
        <v>19.149999999999999</v>
      </c>
      <c r="I355" s="43" t="s">
        <v>19</v>
      </c>
      <c r="J355" s="44"/>
    </row>
    <row r="356" spans="2:10" s="100" customFormat="1" ht="14.25" x14ac:dyDescent="0.2">
      <c r="B356" s="95">
        <v>43128</v>
      </c>
      <c r="C356" s="101" t="s">
        <v>11</v>
      </c>
      <c r="D356" s="102" t="s">
        <v>10</v>
      </c>
      <c r="E356" s="103" t="s">
        <v>10</v>
      </c>
      <c r="F356" s="103" t="s">
        <v>10</v>
      </c>
      <c r="G356" s="103" t="s">
        <v>10</v>
      </c>
      <c r="H356" s="103" t="s">
        <v>10</v>
      </c>
      <c r="I356" s="62"/>
      <c r="J356" s="63"/>
    </row>
    <row r="357" spans="2:10" s="100" customFormat="1" ht="14.25" x14ac:dyDescent="0.2">
      <c r="B357" s="95">
        <v>43127</v>
      </c>
      <c r="C357" s="101" t="s">
        <v>11</v>
      </c>
      <c r="D357" s="102" t="s">
        <v>10</v>
      </c>
      <c r="E357" s="103" t="s">
        <v>10</v>
      </c>
      <c r="F357" s="103" t="s">
        <v>10</v>
      </c>
      <c r="G357" s="103" t="s">
        <v>10</v>
      </c>
      <c r="H357" s="103" t="s">
        <v>10</v>
      </c>
      <c r="I357" s="62"/>
      <c r="J357" s="63"/>
    </row>
    <row r="358" spans="2:10" s="100" customFormat="1" ht="14.25" x14ac:dyDescent="0.2">
      <c r="B358" s="95">
        <v>43126</v>
      </c>
      <c r="C358" s="96" t="s">
        <v>11</v>
      </c>
      <c r="D358" s="97" t="s">
        <v>10</v>
      </c>
      <c r="E358" s="98" t="s">
        <v>10</v>
      </c>
      <c r="F358" s="98" t="s">
        <v>10</v>
      </c>
      <c r="G358" s="98" t="s">
        <v>10</v>
      </c>
      <c r="H358" s="98" t="s">
        <v>10</v>
      </c>
      <c r="I358" s="62"/>
      <c r="J358" s="63"/>
    </row>
    <row r="359" spans="2:10" s="100" customFormat="1" ht="14.25" x14ac:dyDescent="0.2">
      <c r="B359" s="95">
        <v>43125</v>
      </c>
      <c r="C359" s="101" t="s">
        <v>11</v>
      </c>
      <c r="D359" s="102" t="s">
        <v>10</v>
      </c>
      <c r="E359" s="103" t="s">
        <v>10</v>
      </c>
      <c r="F359" s="103" t="s">
        <v>10</v>
      </c>
      <c r="G359" s="103" t="s">
        <v>10</v>
      </c>
      <c r="H359" s="103" t="s">
        <v>10</v>
      </c>
      <c r="I359" s="62"/>
      <c r="J359" s="63"/>
    </row>
    <row r="360" spans="2:10" s="100" customFormat="1" ht="14.25" x14ac:dyDescent="0.2">
      <c r="B360" s="95">
        <v>43124</v>
      </c>
      <c r="C360" s="101" t="s">
        <v>11</v>
      </c>
      <c r="D360" s="102" t="s">
        <v>10</v>
      </c>
      <c r="E360" s="103" t="s">
        <v>10</v>
      </c>
      <c r="F360" s="103" t="s">
        <v>10</v>
      </c>
      <c r="G360" s="103" t="s">
        <v>10</v>
      </c>
      <c r="H360" s="103" t="s">
        <v>10</v>
      </c>
      <c r="I360" s="62"/>
      <c r="J360" s="63"/>
    </row>
    <row r="361" spans="2:10" s="100" customFormat="1" ht="134.25" customHeight="1" x14ac:dyDescent="0.2">
      <c r="B361" s="95">
        <v>43123</v>
      </c>
      <c r="C361" s="96" t="s">
        <v>18</v>
      </c>
      <c r="D361" s="97">
        <v>-47703</v>
      </c>
      <c r="E361" s="98">
        <v>-903176.59</v>
      </c>
      <c r="F361" s="98">
        <v>18.933328931094479</v>
      </c>
      <c r="G361" s="98">
        <v>18.8</v>
      </c>
      <c r="H361" s="98">
        <v>19.399999999999999</v>
      </c>
      <c r="I361" s="43" t="s">
        <v>19</v>
      </c>
      <c r="J361" s="44"/>
    </row>
    <row r="362" spans="2:10" s="100" customFormat="1" ht="14.25" x14ac:dyDescent="0.2">
      <c r="B362" s="95">
        <v>43122</v>
      </c>
      <c r="C362" s="101" t="s">
        <v>11</v>
      </c>
      <c r="D362" s="102" t="s">
        <v>10</v>
      </c>
      <c r="E362" s="103" t="s">
        <v>10</v>
      </c>
      <c r="F362" s="103" t="s">
        <v>10</v>
      </c>
      <c r="G362" s="103" t="s">
        <v>10</v>
      </c>
      <c r="H362" s="103" t="s">
        <v>10</v>
      </c>
      <c r="I362" s="62"/>
      <c r="J362" s="63"/>
    </row>
    <row r="363" spans="2:10" s="100" customFormat="1" ht="134.25" customHeight="1" x14ac:dyDescent="0.2">
      <c r="B363" s="95">
        <v>43121</v>
      </c>
      <c r="C363" s="101" t="s">
        <v>18</v>
      </c>
      <c r="D363" s="102">
        <v>-43503</v>
      </c>
      <c r="E363" s="103">
        <v>-724044.14</v>
      </c>
      <c r="F363" s="103">
        <v>16.643545042870606</v>
      </c>
      <c r="G363" s="103">
        <v>16.350000000000001</v>
      </c>
      <c r="H363" s="103">
        <v>17.899999999999999</v>
      </c>
      <c r="I363" s="43" t="s">
        <v>19</v>
      </c>
      <c r="J363" s="44"/>
    </row>
    <row r="364" spans="2:10" s="100" customFormat="1" ht="196.5" customHeight="1" x14ac:dyDescent="0.2">
      <c r="B364" s="95">
        <v>43120</v>
      </c>
      <c r="C364" s="96" t="s">
        <v>18</v>
      </c>
      <c r="D364" s="97">
        <v>-9765</v>
      </c>
      <c r="E364" s="98">
        <v>-172678.26</v>
      </c>
      <c r="F364" s="98">
        <v>17.683385560675884</v>
      </c>
      <c r="G364" s="98">
        <v>17.350000000000001</v>
      </c>
      <c r="H364" s="98">
        <v>18.3</v>
      </c>
      <c r="I364" s="128" t="s">
        <v>19</v>
      </c>
      <c r="J364" s="129"/>
    </row>
    <row r="365" spans="2:10" s="100" customFormat="1" ht="14.25" x14ac:dyDescent="0.2">
      <c r="B365" s="95">
        <v>43119</v>
      </c>
      <c r="C365" s="101" t="s">
        <v>11</v>
      </c>
      <c r="D365" s="102" t="s">
        <v>10</v>
      </c>
      <c r="E365" s="103" t="s">
        <v>10</v>
      </c>
      <c r="F365" s="103" t="s">
        <v>10</v>
      </c>
      <c r="G365" s="103" t="s">
        <v>10</v>
      </c>
      <c r="H365" s="103" t="s">
        <v>10</v>
      </c>
      <c r="I365" s="94"/>
      <c r="J365" s="67"/>
    </row>
    <row r="366" spans="2:10" s="100" customFormat="1" ht="14.25" x14ac:dyDescent="0.2">
      <c r="B366" s="95">
        <v>43118</v>
      </c>
      <c r="C366" s="101" t="s">
        <v>11</v>
      </c>
      <c r="D366" s="102" t="s">
        <v>10</v>
      </c>
      <c r="E366" s="103" t="s">
        <v>10</v>
      </c>
      <c r="F366" s="103" t="s">
        <v>10</v>
      </c>
      <c r="G366" s="103" t="s">
        <v>10</v>
      </c>
      <c r="H366" s="103" t="s">
        <v>10</v>
      </c>
      <c r="I366" s="62"/>
      <c r="J366" s="63"/>
    </row>
    <row r="367" spans="2:10" s="100" customFormat="1" ht="14.25" x14ac:dyDescent="0.2">
      <c r="B367" s="95">
        <v>43117</v>
      </c>
      <c r="C367" s="96" t="s">
        <v>11</v>
      </c>
      <c r="D367" s="97" t="s">
        <v>10</v>
      </c>
      <c r="E367" s="98" t="s">
        <v>10</v>
      </c>
      <c r="F367" s="98" t="s">
        <v>10</v>
      </c>
      <c r="G367" s="98" t="s">
        <v>10</v>
      </c>
      <c r="H367" s="98" t="s">
        <v>10</v>
      </c>
      <c r="I367" s="62"/>
      <c r="J367" s="63"/>
    </row>
    <row r="368" spans="2:10" s="100" customFormat="1" ht="14.25" x14ac:dyDescent="0.2">
      <c r="B368" s="95">
        <v>43116</v>
      </c>
      <c r="C368" s="101" t="s">
        <v>11</v>
      </c>
      <c r="D368" s="102" t="s">
        <v>10</v>
      </c>
      <c r="E368" s="103" t="s">
        <v>10</v>
      </c>
      <c r="F368" s="103" t="s">
        <v>10</v>
      </c>
      <c r="G368" s="103" t="s">
        <v>10</v>
      </c>
      <c r="H368" s="103" t="s">
        <v>10</v>
      </c>
      <c r="I368" s="62"/>
      <c r="J368" s="63"/>
    </row>
    <row r="369" spans="2:10" s="100" customFormat="1" ht="14.25" x14ac:dyDescent="0.2">
      <c r="B369" s="95">
        <v>43115</v>
      </c>
      <c r="C369" s="101" t="s">
        <v>11</v>
      </c>
      <c r="D369" s="102" t="s">
        <v>10</v>
      </c>
      <c r="E369" s="103" t="s">
        <v>10</v>
      </c>
      <c r="F369" s="103" t="s">
        <v>10</v>
      </c>
      <c r="G369" s="103" t="s">
        <v>10</v>
      </c>
      <c r="H369" s="103" t="s">
        <v>10</v>
      </c>
      <c r="I369" s="62"/>
      <c r="J369" s="63"/>
    </row>
    <row r="370" spans="2:10" s="100" customFormat="1" ht="134.25" customHeight="1" x14ac:dyDescent="0.2">
      <c r="B370" s="95">
        <v>43114</v>
      </c>
      <c r="C370" s="96" t="s">
        <v>8</v>
      </c>
      <c r="D370" s="97">
        <v>18270</v>
      </c>
      <c r="E370" s="98">
        <v>405594</v>
      </c>
      <c r="F370" s="98">
        <v>22.2</v>
      </c>
      <c r="G370" s="98">
        <v>22.2</v>
      </c>
      <c r="H370" s="98">
        <v>22.2</v>
      </c>
      <c r="I370" s="43" t="s">
        <v>19</v>
      </c>
      <c r="J370" s="44"/>
    </row>
    <row r="371" spans="2:10" s="100" customFormat="1" ht="14.25" x14ac:dyDescent="0.2">
      <c r="B371" s="95">
        <v>43113</v>
      </c>
      <c r="C371" s="101" t="s">
        <v>11</v>
      </c>
      <c r="D371" s="102" t="s">
        <v>10</v>
      </c>
      <c r="E371" s="103" t="s">
        <v>10</v>
      </c>
      <c r="F371" s="103" t="s">
        <v>10</v>
      </c>
      <c r="G371" s="103" t="s">
        <v>10</v>
      </c>
      <c r="H371" s="103" t="s">
        <v>10</v>
      </c>
      <c r="I371" s="62"/>
      <c r="J371" s="63"/>
    </row>
    <row r="372" spans="2:10" s="100" customFormat="1" ht="14.25" x14ac:dyDescent="0.2">
      <c r="B372" s="95">
        <v>43112</v>
      </c>
      <c r="C372" s="101" t="s">
        <v>11</v>
      </c>
      <c r="D372" s="102" t="s">
        <v>10</v>
      </c>
      <c r="E372" s="103" t="s">
        <v>10</v>
      </c>
      <c r="F372" s="103" t="s">
        <v>10</v>
      </c>
      <c r="G372" s="103" t="s">
        <v>10</v>
      </c>
      <c r="H372" s="103" t="s">
        <v>10</v>
      </c>
      <c r="I372" s="62"/>
      <c r="J372" s="63"/>
    </row>
    <row r="373" spans="2:10" s="100" customFormat="1" ht="14.25" x14ac:dyDescent="0.2">
      <c r="B373" s="95">
        <v>43111</v>
      </c>
      <c r="C373" s="96" t="s">
        <v>11</v>
      </c>
      <c r="D373" s="97" t="s">
        <v>10</v>
      </c>
      <c r="E373" s="98" t="s">
        <v>10</v>
      </c>
      <c r="F373" s="98" t="s">
        <v>10</v>
      </c>
      <c r="G373" s="98" t="s">
        <v>10</v>
      </c>
      <c r="H373" s="98" t="s">
        <v>10</v>
      </c>
      <c r="I373" s="62"/>
      <c r="J373" s="63"/>
    </row>
    <row r="374" spans="2:10" s="100" customFormat="1" ht="14.25" x14ac:dyDescent="0.2">
      <c r="B374" s="95">
        <v>43110</v>
      </c>
      <c r="C374" s="101" t="s">
        <v>11</v>
      </c>
      <c r="D374" s="102" t="s">
        <v>10</v>
      </c>
      <c r="E374" s="103" t="s">
        <v>10</v>
      </c>
      <c r="F374" s="103" t="s">
        <v>10</v>
      </c>
      <c r="G374" s="103" t="s">
        <v>10</v>
      </c>
      <c r="H374" s="103" t="s">
        <v>10</v>
      </c>
      <c r="I374" s="62"/>
      <c r="J374" s="63"/>
    </row>
    <row r="375" spans="2:10" s="100" customFormat="1" ht="14.25" x14ac:dyDescent="0.2">
      <c r="B375" s="95">
        <v>43109</v>
      </c>
      <c r="C375" s="101" t="s">
        <v>11</v>
      </c>
      <c r="D375" s="102" t="s">
        <v>10</v>
      </c>
      <c r="E375" s="103" t="s">
        <v>10</v>
      </c>
      <c r="F375" s="103" t="s">
        <v>10</v>
      </c>
      <c r="G375" s="103" t="s">
        <v>10</v>
      </c>
      <c r="H375" s="103" t="s">
        <v>10</v>
      </c>
      <c r="I375" s="62"/>
      <c r="J375" s="63"/>
    </row>
    <row r="376" spans="2:10" s="100" customFormat="1" ht="14.25" x14ac:dyDescent="0.2">
      <c r="B376" s="95">
        <v>43108</v>
      </c>
      <c r="C376" s="96" t="s">
        <v>11</v>
      </c>
      <c r="D376" s="97" t="s">
        <v>10</v>
      </c>
      <c r="E376" s="98" t="s">
        <v>10</v>
      </c>
      <c r="F376" s="98" t="s">
        <v>10</v>
      </c>
      <c r="G376" s="98" t="s">
        <v>10</v>
      </c>
      <c r="H376" s="98" t="s">
        <v>10</v>
      </c>
      <c r="I376" s="62"/>
      <c r="J376" s="63"/>
    </row>
    <row r="377" spans="2:10" s="100" customFormat="1" ht="14.25" x14ac:dyDescent="0.2">
      <c r="B377" s="95">
        <v>43107</v>
      </c>
      <c r="C377" s="101" t="s">
        <v>11</v>
      </c>
      <c r="D377" s="102" t="s">
        <v>10</v>
      </c>
      <c r="E377" s="103" t="s">
        <v>10</v>
      </c>
      <c r="F377" s="103" t="s">
        <v>10</v>
      </c>
      <c r="G377" s="103" t="s">
        <v>10</v>
      </c>
      <c r="H377" s="103" t="s">
        <v>10</v>
      </c>
      <c r="I377" s="62"/>
      <c r="J377" s="63"/>
    </row>
    <row r="378" spans="2:10" s="100" customFormat="1" ht="14.25" x14ac:dyDescent="0.2">
      <c r="B378" s="95">
        <v>43106</v>
      </c>
      <c r="C378" s="101" t="s">
        <v>11</v>
      </c>
      <c r="D378" s="102" t="s">
        <v>10</v>
      </c>
      <c r="E378" s="103" t="s">
        <v>10</v>
      </c>
      <c r="F378" s="103" t="s">
        <v>10</v>
      </c>
      <c r="G378" s="103" t="s">
        <v>10</v>
      </c>
      <c r="H378" s="103" t="s">
        <v>10</v>
      </c>
      <c r="I378" s="62"/>
      <c r="J378" s="63"/>
    </row>
    <row r="379" spans="2:10" s="100" customFormat="1" ht="134.25" customHeight="1" x14ac:dyDescent="0.2">
      <c r="B379" s="95">
        <v>43105</v>
      </c>
      <c r="C379" s="96" t="s">
        <v>18</v>
      </c>
      <c r="D379" s="97">
        <v>-50938</v>
      </c>
      <c r="E379" s="98">
        <v>-1006328.6</v>
      </c>
      <c r="F379" s="98">
        <v>19.755950371039301</v>
      </c>
      <c r="G379" s="98">
        <v>19.25</v>
      </c>
      <c r="H379" s="98">
        <v>20</v>
      </c>
      <c r="I379" s="43" t="s">
        <v>19</v>
      </c>
      <c r="J379" s="44"/>
    </row>
    <row r="380" spans="2:10" s="100" customFormat="1" ht="134.25" customHeight="1" x14ac:dyDescent="0.2">
      <c r="B380" s="95">
        <v>43104</v>
      </c>
      <c r="C380" s="101" t="s">
        <v>18</v>
      </c>
      <c r="D380" s="102">
        <v>-72000</v>
      </c>
      <c r="E380" s="103">
        <v>-1338795.3999999999</v>
      </c>
      <c r="F380" s="103">
        <v>18.594380555555553</v>
      </c>
      <c r="G380" s="103">
        <v>18.45</v>
      </c>
      <c r="H380" s="103">
        <v>19.350000000000001</v>
      </c>
      <c r="I380" s="43" t="s">
        <v>19</v>
      </c>
      <c r="J380" s="44"/>
    </row>
    <row r="381" spans="2:10" s="100" customFormat="1" ht="134.25" customHeight="1" x14ac:dyDescent="0.2">
      <c r="B381" s="95">
        <v>43103</v>
      </c>
      <c r="C381" s="101" t="s">
        <v>18</v>
      </c>
      <c r="D381" s="102">
        <v>-40115</v>
      </c>
      <c r="E381" s="103">
        <v>-806282.8</v>
      </c>
      <c r="F381" s="103">
        <v>20.099284556898915</v>
      </c>
      <c r="G381" s="103">
        <v>19.3</v>
      </c>
      <c r="H381" s="103">
        <v>21.2</v>
      </c>
      <c r="I381" s="43" t="s">
        <v>26</v>
      </c>
      <c r="J381" s="44"/>
    </row>
    <row r="382" spans="2:10" s="100" customFormat="1" ht="134.25" customHeight="1" x14ac:dyDescent="0.2">
      <c r="B382" s="95">
        <v>43102</v>
      </c>
      <c r="C382" s="96" t="s">
        <v>18</v>
      </c>
      <c r="D382" s="97">
        <v>-13163</v>
      </c>
      <c r="E382" s="98">
        <v>-291634.90000000002</v>
      </c>
      <c r="F382" s="98">
        <v>22.155656005469879</v>
      </c>
      <c r="G382" s="98">
        <v>21.65</v>
      </c>
      <c r="H382" s="98">
        <v>22.6</v>
      </c>
      <c r="I382" s="43" t="s">
        <v>19</v>
      </c>
      <c r="J382" s="44"/>
    </row>
    <row r="383" spans="2:10" s="100" customFormat="1" ht="15" thickBot="1" x14ac:dyDescent="0.25">
      <c r="B383" s="110">
        <v>43101</v>
      </c>
      <c r="C383" s="111" t="s">
        <v>11</v>
      </c>
      <c r="D383" s="112" t="s">
        <v>10</v>
      </c>
      <c r="E383" s="113" t="s">
        <v>10</v>
      </c>
      <c r="F383" s="113" t="s">
        <v>10</v>
      </c>
      <c r="G383" s="113" t="s">
        <v>10</v>
      </c>
      <c r="H383" s="113" t="s">
        <v>10</v>
      </c>
      <c r="I383" s="64"/>
      <c r="J383" s="65"/>
    </row>
    <row r="385" spans="2:10" ht="15" x14ac:dyDescent="0.2">
      <c r="B385" s="12" t="s">
        <v>3</v>
      </c>
      <c r="C385" s="40"/>
      <c r="D385" s="40"/>
      <c r="E385" s="40"/>
      <c r="F385" s="40"/>
      <c r="G385" s="40"/>
      <c r="H385" s="40"/>
      <c r="I385" s="130">
        <f ca="1">J8</f>
        <v>43528</v>
      </c>
      <c r="J385" s="130"/>
    </row>
    <row r="386" spans="2:10" x14ac:dyDescent="0.2">
      <c r="B386" s="12" t="s">
        <v>20</v>
      </c>
      <c r="C386" s="6"/>
      <c r="D386" s="6"/>
      <c r="E386" s="6"/>
      <c r="F386" s="6"/>
      <c r="G386" s="6"/>
      <c r="H386" s="6"/>
      <c r="I386" s="21"/>
    </row>
    <row r="387" spans="2:10" x14ac:dyDescent="0.2">
      <c r="B387" s="16" t="s">
        <v>21</v>
      </c>
      <c r="C387" s="82"/>
      <c r="D387" s="83"/>
      <c r="E387" s="83"/>
      <c r="F387" s="83"/>
      <c r="G387" s="83"/>
      <c r="H387" s="83"/>
      <c r="I387" s="21"/>
    </row>
  </sheetData>
  <mergeCells count="333">
    <mergeCell ref="I241:J241"/>
    <mergeCell ref="I380:J380"/>
    <mergeCell ref="I381:J381"/>
    <mergeCell ref="I382:J382"/>
    <mergeCell ref="I385:J385"/>
    <mergeCell ref="I379:J379"/>
    <mergeCell ref="I370:J370"/>
    <mergeCell ref="I363:J363"/>
    <mergeCell ref="I361:J361"/>
    <mergeCell ref="I355:J355"/>
    <mergeCell ref="I347:J347"/>
    <mergeCell ref="I332:J332"/>
    <mergeCell ref="I333:J333"/>
    <mergeCell ref="I335:J335"/>
    <mergeCell ref="I336:J336"/>
    <mergeCell ref="I337:J337"/>
    <mergeCell ref="I326:J326"/>
    <mergeCell ref="I327:J327"/>
    <mergeCell ref="I328:J328"/>
    <mergeCell ref="I329:J329"/>
    <mergeCell ref="I330:J330"/>
    <mergeCell ref="I331:J331"/>
    <mergeCell ref="I320:J320"/>
    <mergeCell ref="I321:J321"/>
    <mergeCell ref="I322:J322"/>
    <mergeCell ref="I323:J323"/>
    <mergeCell ref="I324:J324"/>
    <mergeCell ref="I325:J325"/>
    <mergeCell ref="I314:J314"/>
    <mergeCell ref="I315:J315"/>
    <mergeCell ref="I316:J316"/>
    <mergeCell ref="I317:J317"/>
    <mergeCell ref="I318:J318"/>
    <mergeCell ref="I319:J319"/>
    <mergeCell ref="I308:J308"/>
    <mergeCell ref="I309:J309"/>
    <mergeCell ref="I310:J310"/>
    <mergeCell ref="I311:J311"/>
    <mergeCell ref="I312:J312"/>
    <mergeCell ref="I313:J313"/>
    <mergeCell ref="I302:J302"/>
    <mergeCell ref="I303:J303"/>
    <mergeCell ref="I304:J304"/>
    <mergeCell ref="I305:J305"/>
    <mergeCell ref="I306:J306"/>
    <mergeCell ref="I307:J307"/>
    <mergeCell ref="I296:J296"/>
    <mergeCell ref="I297:J297"/>
    <mergeCell ref="I298:J298"/>
    <mergeCell ref="I299:J299"/>
    <mergeCell ref="I300:J300"/>
    <mergeCell ref="I301:J301"/>
    <mergeCell ref="I290:J290"/>
    <mergeCell ref="I291:J291"/>
    <mergeCell ref="I292:J292"/>
    <mergeCell ref="I293:J293"/>
    <mergeCell ref="I294:J294"/>
    <mergeCell ref="I295:J295"/>
    <mergeCell ref="I284:J284"/>
    <mergeCell ref="I285:J285"/>
    <mergeCell ref="I286:J286"/>
    <mergeCell ref="I287:J287"/>
    <mergeCell ref="I288:J288"/>
    <mergeCell ref="I289:J289"/>
    <mergeCell ref="I278:J278"/>
    <mergeCell ref="I279:J279"/>
    <mergeCell ref="I280:J280"/>
    <mergeCell ref="I281:J281"/>
    <mergeCell ref="I282:J282"/>
    <mergeCell ref="I283:J283"/>
    <mergeCell ref="I272:J272"/>
    <mergeCell ref="I273:J273"/>
    <mergeCell ref="I274:J274"/>
    <mergeCell ref="I275:J275"/>
    <mergeCell ref="I276:J276"/>
    <mergeCell ref="I277:J277"/>
    <mergeCell ref="I266:J266"/>
    <mergeCell ref="I267:J267"/>
    <mergeCell ref="I268:J268"/>
    <mergeCell ref="I269:J269"/>
    <mergeCell ref="I270:J270"/>
    <mergeCell ref="I271:J271"/>
    <mergeCell ref="I260:J260"/>
    <mergeCell ref="I261:J261"/>
    <mergeCell ref="I262:J262"/>
    <mergeCell ref="I263:J263"/>
    <mergeCell ref="I264:J264"/>
    <mergeCell ref="I265:J265"/>
    <mergeCell ref="I254:J254"/>
    <mergeCell ref="I255:J255"/>
    <mergeCell ref="I256:J256"/>
    <mergeCell ref="I257:J257"/>
    <mergeCell ref="I258:J258"/>
    <mergeCell ref="I259:J259"/>
    <mergeCell ref="I248:J248"/>
    <mergeCell ref="I249:J249"/>
    <mergeCell ref="I250:J250"/>
    <mergeCell ref="I251:J251"/>
    <mergeCell ref="I252:J252"/>
    <mergeCell ref="I253:J253"/>
    <mergeCell ref="I242:J242"/>
    <mergeCell ref="I243:J243"/>
    <mergeCell ref="I244:J244"/>
    <mergeCell ref="I245:J245"/>
    <mergeCell ref="I246:J246"/>
    <mergeCell ref="I247:J247"/>
    <mergeCell ref="I236:J236"/>
    <mergeCell ref="I237:J237"/>
    <mergeCell ref="I238:J238"/>
    <mergeCell ref="I239:J239"/>
    <mergeCell ref="I240:J240"/>
    <mergeCell ref="I230:J230"/>
    <mergeCell ref="I231:J231"/>
    <mergeCell ref="I232:J232"/>
    <mergeCell ref="I233:J233"/>
    <mergeCell ref="I234:J234"/>
    <mergeCell ref="I235:J235"/>
    <mergeCell ref="I224:J224"/>
    <mergeCell ref="I225:J225"/>
    <mergeCell ref="I226:J226"/>
    <mergeCell ref="I227:J227"/>
    <mergeCell ref="I228:J228"/>
    <mergeCell ref="I229:J229"/>
    <mergeCell ref="I218:J218"/>
    <mergeCell ref="I219:J219"/>
    <mergeCell ref="I220:J220"/>
    <mergeCell ref="I221:J221"/>
    <mergeCell ref="I222:J222"/>
    <mergeCell ref="I223:J223"/>
    <mergeCell ref="I212:J212"/>
    <mergeCell ref="I213:J213"/>
    <mergeCell ref="I214:J214"/>
    <mergeCell ref="I215:J215"/>
    <mergeCell ref="I216:J216"/>
    <mergeCell ref="I217:J217"/>
    <mergeCell ref="I206:J206"/>
    <mergeCell ref="I207:J207"/>
    <mergeCell ref="I208:J208"/>
    <mergeCell ref="I209:J209"/>
    <mergeCell ref="I210:J210"/>
    <mergeCell ref="I211:J211"/>
    <mergeCell ref="I200:J200"/>
    <mergeCell ref="I201:J201"/>
    <mergeCell ref="I202:J202"/>
    <mergeCell ref="I203:J203"/>
    <mergeCell ref="I204:J204"/>
    <mergeCell ref="I205:J205"/>
    <mergeCell ref="I194:J194"/>
    <mergeCell ref="I195:J195"/>
    <mergeCell ref="I196:J196"/>
    <mergeCell ref="I197:J197"/>
    <mergeCell ref="I198:J198"/>
    <mergeCell ref="I199:J199"/>
    <mergeCell ref="I188:J188"/>
    <mergeCell ref="I189:J189"/>
    <mergeCell ref="I190:J190"/>
    <mergeCell ref="I191:J191"/>
    <mergeCell ref="I192:J192"/>
    <mergeCell ref="I193:J193"/>
    <mergeCell ref="I182:J182"/>
    <mergeCell ref="I183:J183"/>
    <mergeCell ref="I184:J184"/>
    <mergeCell ref="I185:J185"/>
    <mergeCell ref="I186:J186"/>
    <mergeCell ref="I187:J187"/>
    <mergeCell ref="I176:J176"/>
    <mergeCell ref="I177:J177"/>
    <mergeCell ref="I178:J178"/>
    <mergeCell ref="I179:J179"/>
    <mergeCell ref="I180:J180"/>
    <mergeCell ref="I181:J181"/>
    <mergeCell ref="I170:J170"/>
    <mergeCell ref="I171:J171"/>
    <mergeCell ref="I172:J172"/>
    <mergeCell ref="I173:J173"/>
    <mergeCell ref="I174:J174"/>
    <mergeCell ref="I175:J175"/>
    <mergeCell ref="I164:J164"/>
    <mergeCell ref="I165:J165"/>
    <mergeCell ref="I166:J166"/>
    <mergeCell ref="I167:J167"/>
    <mergeCell ref="I168:J168"/>
    <mergeCell ref="I169:J169"/>
    <mergeCell ref="I158:J158"/>
    <mergeCell ref="I159:J159"/>
    <mergeCell ref="I160:J160"/>
    <mergeCell ref="I161:J161"/>
    <mergeCell ref="I162:J162"/>
    <mergeCell ref="I163:J163"/>
    <mergeCell ref="I152:J152"/>
    <mergeCell ref="I153:J153"/>
    <mergeCell ref="I154:J154"/>
    <mergeCell ref="I155:J155"/>
    <mergeCell ref="I156:J156"/>
    <mergeCell ref="I157:J157"/>
    <mergeCell ref="I146:J146"/>
    <mergeCell ref="I147:J147"/>
    <mergeCell ref="I148:J148"/>
    <mergeCell ref="I149:J149"/>
    <mergeCell ref="I150:J150"/>
    <mergeCell ref="I151:J151"/>
    <mergeCell ref="I140:J140"/>
    <mergeCell ref="I141:J141"/>
    <mergeCell ref="I142:J142"/>
    <mergeCell ref="I143:J143"/>
    <mergeCell ref="I144:J144"/>
    <mergeCell ref="I145:J145"/>
    <mergeCell ref="I134:J134"/>
    <mergeCell ref="I135:J135"/>
    <mergeCell ref="I136:J136"/>
    <mergeCell ref="I137:J137"/>
    <mergeCell ref="I138:J138"/>
    <mergeCell ref="I139:J139"/>
    <mergeCell ref="I128:J128"/>
    <mergeCell ref="I129:J129"/>
    <mergeCell ref="I130:J130"/>
    <mergeCell ref="I131:J131"/>
    <mergeCell ref="I132:J132"/>
    <mergeCell ref="I133:J133"/>
    <mergeCell ref="I122:J122"/>
    <mergeCell ref="I123:J123"/>
    <mergeCell ref="I124:J124"/>
    <mergeCell ref="I125:J125"/>
    <mergeCell ref="I126:J126"/>
    <mergeCell ref="I127:J127"/>
    <mergeCell ref="I116:J116"/>
    <mergeCell ref="I117:J117"/>
    <mergeCell ref="I118:J118"/>
    <mergeCell ref="I119:J119"/>
    <mergeCell ref="I120:J120"/>
    <mergeCell ref="I121:J121"/>
    <mergeCell ref="I110:J110"/>
    <mergeCell ref="I111:J111"/>
    <mergeCell ref="I112:J112"/>
    <mergeCell ref="I113:J113"/>
    <mergeCell ref="I114:J114"/>
    <mergeCell ref="I115:J115"/>
    <mergeCell ref="I104:J104"/>
    <mergeCell ref="I105:J105"/>
    <mergeCell ref="I106:J106"/>
    <mergeCell ref="I107:J107"/>
    <mergeCell ref="I108:J108"/>
    <mergeCell ref="I109:J109"/>
    <mergeCell ref="I98:J98"/>
    <mergeCell ref="I99:J99"/>
    <mergeCell ref="I100:J100"/>
    <mergeCell ref="I101:J101"/>
    <mergeCell ref="I102:J102"/>
    <mergeCell ref="I103:J103"/>
    <mergeCell ref="I92:J92"/>
    <mergeCell ref="I93:J93"/>
    <mergeCell ref="I94:J94"/>
    <mergeCell ref="I95:J95"/>
    <mergeCell ref="I96:J96"/>
    <mergeCell ref="I97:J97"/>
    <mergeCell ref="I86:J86"/>
    <mergeCell ref="I87:J87"/>
    <mergeCell ref="I88:J88"/>
    <mergeCell ref="I89:J89"/>
    <mergeCell ref="I90:J90"/>
    <mergeCell ref="I91:J91"/>
    <mergeCell ref="I80:J80"/>
    <mergeCell ref="I81:J81"/>
    <mergeCell ref="I82:J82"/>
    <mergeCell ref="I83:J83"/>
    <mergeCell ref="I84:J84"/>
    <mergeCell ref="I85:J85"/>
    <mergeCell ref="I74:J74"/>
    <mergeCell ref="I75:J75"/>
    <mergeCell ref="I76:J76"/>
    <mergeCell ref="I77:J77"/>
    <mergeCell ref="I78:J78"/>
    <mergeCell ref="I79:J79"/>
    <mergeCell ref="I68:J68"/>
    <mergeCell ref="I69:J69"/>
    <mergeCell ref="I70:J70"/>
    <mergeCell ref="I71:J71"/>
    <mergeCell ref="I72:J72"/>
    <mergeCell ref="I73:J73"/>
    <mergeCell ref="I62:J62"/>
    <mergeCell ref="I63:J63"/>
    <mergeCell ref="I64:J64"/>
    <mergeCell ref="I65:J65"/>
    <mergeCell ref="I66:J66"/>
    <mergeCell ref="I67:J67"/>
    <mergeCell ref="I56:J56"/>
    <mergeCell ref="I57:J57"/>
    <mergeCell ref="I58:J58"/>
    <mergeCell ref="I59:J59"/>
    <mergeCell ref="I60:J60"/>
    <mergeCell ref="I61:J61"/>
    <mergeCell ref="I50:J50"/>
    <mergeCell ref="I51:J51"/>
    <mergeCell ref="I52:J52"/>
    <mergeCell ref="I53:J53"/>
    <mergeCell ref="I54:J54"/>
    <mergeCell ref="I55:J55"/>
    <mergeCell ref="I44:J44"/>
    <mergeCell ref="I45:J45"/>
    <mergeCell ref="I46:J46"/>
    <mergeCell ref="I47:J47"/>
    <mergeCell ref="I48:J48"/>
    <mergeCell ref="I49:J49"/>
    <mergeCell ref="I38:J38"/>
    <mergeCell ref="I39:J39"/>
    <mergeCell ref="I40:J40"/>
    <mergeCell ref="I41:J41"/>
    <mergeCell ref="I42:J42"/>
    <mergeCell ref="I43:J43"/>
    <mergeCell ref="I32:J32"/>
    <mergeCell ref="I33:J33"/>
    <mergeCell ref="I34:J34"/>
    <mergeCell ref="I35:J35"/>
    <mergeCell ref="I36:J36"/>
    <mergeCell ref="I37:J37"/>
    <mergeCell ref="I26:J26"/>
    <mergeCell ref="I27:J27"/>
    <mergeCell ref="I28:J28"/>
    <mergeCell ref="I29:J29"/>
    <mergeCell ref="I30:J30"/>
    <mergeCell ref="I31:J31"/>
    <mergeCell ref="I20:J20"/>
    <mergeCell ref="I21:J21"/>
    <mergeCell ref="I22:J22"/>
    <mergeCell ref="I23:J23"/>
    <mergeCell ref="I24:J24"/>
    <mergeCell ref="I25:J25"/>
    <mergeCell ref="B3:J3"/>
    <mergeCell ref="B10:J10"/>
    <mergeCell ref="B12:E12"/>
    <mergeCell ref="G12:J12"/>
    <mergeCell ref="I18:J18"/>
    <mergeCell ref="I19:J19"/>
  </mergeCells>
  <hyperlinks>
    <hyperlink ref="B387" r:id="rId1"/>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7"/>
  <sheetViews>
    <sheetView showGridLines="0" zoomScale="80" zoomScaleNormal="80" zoomScaleSheetLayoutView="71" workbookViewId="0">
      <selection activeCell="G16" sqref="G16"/>
    </sheetView>
  </sheetViews>
  <sheetFormatPr baseColWidth="10" defaultRowHeight="12.75" x14ac:dyDescent="0.2"/>
  <cols>
    <col min="2" max="3" width="25.7109375" customWidth="1"/>
    <col min="4" max="8" width="25.7109375" style="13" customWidth="1"/>
    <col min="9" max="10" width="48.42578125" style="70" customWidth="1"/>
    <col min="11" max="14" width="16.7109375" customWidth="1"/>
  </cols>
  <sheetData>
    <row r="1" spans="1:14" ht="15.75" customHeight="1" x14ac:dyDescent="0.2">
      <c r="J1" s="131"/>
      <c r="K1" s="1"/>
      <c r="L1" s="1"/>
      <c r="M1" s="1"/>
      <c r="N1" s="1"/>
    </row>
    <row r="2" spans="1:14" ht="22.5" customHeight="1" x14ac:dyDescent="0.25">
      <c r="A2" s="2"/>
      <c r="B2" s="15"/>
      <c r="C2" s="15"/>
      <c r="D2" s="15"/>
      <c r="E2" s="15"/>
      <c r="F2" s="15"/>
      <c r="G2" s="15"/>
      <c r="H2" s="15"/>
      <c r="I2" s="15"/>
      <c r="J2" s="7"/>
      <c r="K2" s="7"/>
      <c r="L2" s="7"/>
      <c r="M2" s="7"/>
      <c r="N2" s="7"/>
    </row>
    <row r="3" spans="1:14" ht="29.25" customHeight="1" x14ac:dyDescent="0.25">
      <c r="A3" s="2"/>
      <c r="B3" s="45" t="s">
        <v>6</v>
      </c>
      <c r="C3" s="45"/>
      <c r="D3" s="45"/>
      <c r="E3" s="45"/>
      <c r="F3" s="45"/>
      <c r="G3" s="45"/>
      <c r="H3" s="45"/>
      <c r="I3" s="132"/>
      <c r="J3" s="132"/>
    </row>
    <row r="4" spans="1:14" ht="29.25" customHeight="1" x14ac:dyDescent="0.25">
      <c r="A4" s="2"/>
      <c r="B4" s="36"/>
      <c r="C4" s="36"/>
      <c r="D4" s="36"/>
      <c r="E4" s="36"/>
      <c r="F4" s="36"/>
      <c r="G4" s="36"/>
      <c r="H4" s="36"/>
      <c r="I4" s="71"/>
    </row>
    <row r="5" spans="1:14" ht="18.600000000000001" customHeight="1" x14ac:dyDescent="0.25">
      <c r="A5" s="2"/>
      <c r="B5" s="24" t="s">
        <v>27</v>
      </c>
      <c r="C5" s="36"/>
      <c r="D5" s="36"/>
      <c r="E5" s="36"/>
      <c r="F5" s="36"/>
      <c r="G5" s="36"/>
      <c r="H5" s="36"/>
      <c r="I5" s="71"/>
    </row>
    <row r="6" spans="1:14" ht="15" customHeight="1" x14ac:dyDescent="0.25">
      <c r="A6" s="2"/>
      <c r="B6" s="24" t="s">
        <v>28</v>
      </c>
      <c r="C6" s="36"/>
      <c r="D6" s="36"/>
      <c r="E6" s="36"/>
      <c r="F6" s="36"/>
      <c r="G6" s="36"/>
      <c r="H6" s="36"/>
      <c r="I6" s="71"/>
    </row>
    <row r="7" spans="1:14" ht="16.899999999999999" customHeight="1" x14ac:dyDescent="0.25">
      <c r="A7" s="2"/>
      <c r="B7" s="12"/>
      <c r="C7" s="36"/>
      <c r="D7" s="36"/>
      <c r="E7" s="36"/>
      <c r="F7" s="36"/>
      <c r="G7" s="36"/>
      <c r="H7" s="36"/>
      <c r="J7" s="133" t="s">
        <v>2</v>
      </c>
    </row>
    <row r="8" spans="1:14" ht="12.75" customHeight="1" x14ac:dyDescent="0.25">
      <c r="A8" s="2"/>
      <c r="B8" s="12" t="s">
        <v>5</v>
      </c>
      <c r="C8" s="36"/>
      <c r="D8" s="36"/>
      <c r="E8" s="36"/>
      <c r="F8" s="36"/>
      <c r="G8" s="36"/>
      <c r="H8" s="36"/>
      <c r="J8" s="134">
        <f ca="1">TODAY()</f>
        <v>43528</v>
      </c>
    </row>
    <row r="9" spans="1:14" ht="30" customHeight="1" x14ac:dyDescent="0.25">
      <c r="A9" s="2"/>
      <c r="B9" s="12"/>
      <c r="C9" s="36"/>
      <c r="D9" s="36"/>
      <c r="E9" s="36"/>
      <c r="F9" s="36"/>
      <c r="G9" s="36"/>
      <c r="H9" s="36"/>
      <c r="I9" s="134"/>
    </row>
    <row r="10" spans="1:14" ht="30" customHeight="1" x14ac:dyDescent="0.25">
      <c r="A10" s="2"/>
      <c r="B10" s="46" t="s">
        <v>49</v>
      </c>
      <c r="C10" s="47"/>
      <c r="D10" s="47"/>
      <c r="E10" s="47"/>
      <c r="F10" s="47"/>
      <c r="G10" s="47"/>
      <c r="H10" s="47"/>
      <c r="I10" s="135"/>
      <c r="J10" s="136"/>
    </row>
    <row r="11" spans="1:14" ht="30" customHeight="1" thickBot="1" x14ac:dyDescent="0.3">
      <c r="A11" s="2"/>
      <c r="B11" s="25"/>
      <c r="C11" s="25"/>
      <c r="D11" s="26"/>
      <c r="E11" s="26"/>
      <c r="F11" s="26"/>
      <c r="G11" s="26"/>
      <c r="H11" s="8"/>
      <c r="I11" s="8"/>
      <c r="J11" s="8"/>
    </row>
    <row r="12" spans="1:14" ht="30" customHeight="1" thickBot="1" x14ac:dyDescent="0.3">
      <c r="A12" s="2"/>
      <c r="B12" s="48" t="s">
        <v>23</v>
      </c>
      <c r="C12" s="49"/>
      <c r="D12" s="49"/>
      <c r="E12" s="50"/>
      <c r="F12" s="27"/>
      <c r="G12" s="48" t="s">
        <v>17</v>
      </c>
      <c r="H12" s="49"/>
      <c r="I12" s="137"/>
      <c r="J12" s="138"/>
    </row>
    <row r="13" spans="1:14" ht="39.950000000000003" customHeight="1" x14ac:dyDescent="0.25">
      <c r="A13" s="2"/>
      <c r="B13" s="28" t="s">
        <v>43</v>
      </c>
      <c r="C13" s="29">
        <f>+Español!C13</f>
        <v>11</v>
      </c>
      <c r="D13" s="28" t="s">
        <v>58</v>
      </c>
      <c r="E13" s="140">
        <f>+Español!E13</f>
        <v>38.25</v>
      </c>
      <c r="G13" s="28" t="s">
        <v>43</v>
      </c>
      <c r="H13" s="29">
        <f>+Español!H13</f>
        <v>73</v>
      </c>
      <c r="I13" s="28" t="s">
        <v>60</v>
      </c>
      <c r="J13" s="146">
        <f>+Español!J13</f>
        <v>29.75</v>
      </c>
    </row>
    <row r="14" spans="1:14" ht="39.950000000000003" customHeight="1" x14ac:dyDescent="0.25">
      <c r="A14" s="2"/>
      <c r="B14" s="30" t="s">
        <v>44</v>
      </c>
      <c r="C14" s="31">
        <f>+Español!C14</f>
        <v>337574</v>
      </c>
      <c r="D14" s="30" t="s">
        <v>47</v>
      </c>
      <c r="E14" s="141">
        <f>+Español!E14</f>
        <v>27.007955885228132</v>
      </c>
      <c r="G14" s="30" t="s">
        <v>44</v>
      </c>
      <c r="H14" s="31">
        <f>+Español!H14</f>
        <v>-1851785</v>
      </c>
      <c r="I14" s="30" t="s">
        <v>47</v>
      </c>
      <c r="J14" s="147">
        <f>+Español!J14</f>
        <v>22.983170378850673</v>
      </c>
    </row>
    <row r="15" spans="1:14" ht="39.950000000000003" customHeight="1" thickBot="1" x14ac:dyDescent="0.3">
      <c r="A15" s="2"/>
      <c r="B15" s="32" t="s">
        <v>45</v>
      </c>
      <c r="C15" s="33">
        <f>+Español!C15</f>
        <v>9117183.7000000011</v>
      </c>
      <c r="D15" s="32" t="s">
        <v>59</v>
      </c>
      <c r="E15" s="142">
        <f>+Español!E15</f>
        <v>20.5</v>
      </c>
      <c r="G15" s="32" t="s">
        <v>45</v>
      </c>
      <c r="H15" s="33">
        <f>+Español!H15</f>
        <v>-42559890.159999996</v>
      </c>
      <c r="I15" s="32" t="s">
        <v>61</v>
      </c>
      <c r="J15" s="148">
        <f>+Español!J15</f>
        <v>16.350000000000001</v>
      </c>
    </row>
    <row r="16" spans="1:14" ht="99.95" customHeight="1" x14ac:dyDescent="0.25">
      <c r="A16" s="2"/>
      <c r="B16" s="12"/>
      <c r="C16" s="36"/>
      <c r="F16" s="36"/>
      <c r="G16" s="36"/>
      <c r="H16" s="36"/>
    </row>
    <row r="17" spans="2:14" ht="30" customHeight="1" thickBot="1" x14ac:dyDescent="0.25">
      <c r="B17" s="3"/>
      <c r="C17" s="3"/>
      <c r="D17" s="14"/>
      <c r="E17" s="14"/>
      <c r="F17" s="14"/>
      <c r="G17" s="14"/>
      <c r="H17" s="14"/>
      <c r="I17" s="72"/>
      <c r="J17" s="8"/>
      <c r="K17" s="8"/>
      <c r="L17" s="8"/>
      <c r="M17" s="8"/>
      <c r="N17" s="8"/>
    </row>
    <row r="18" spans="2:14" ht="39.950000000000003" customHeight="1" thickBot="1" x14ac:dyDescent="0.25">
      <c r="B18" s="41" t="s">
        <v>46</v>
      </c>
      <c r="C18" s="34" t="s">
        <v>40</v>
      </c>
      <c r="D18" s="42" t="s">
        <v>41</v>
      </c>
      <c r="E18" s="34" t="s">
        <v>42</v>
      </c>
      <c r="F18" s="34" t="s">
        <v>37</v>
      </c>
      <c r="G18" s="34" t="s">
        <v>38</v>
      </c>
      <c r="H18" s="34" t="s">
        <v>39</v>
      </c>
      <c r="I18" s="51" t="s">
        <v>7</v>
      </c>
      <c r="J18" s="52"/>
      <c r="K18" s="6"/>
      <c r="L18" s="6"/>
      <c r="M18" s="6"/>
      <c r="N18" s="6"/>
    </row>
    <row r="19" spans="2:14" ht="17.25" customHeight="1" x14ac:dyDescent="0.2">
      <c r="B19" s="38">
        <f>+Español!B19</f>
        <v>43465</v>
      </c>
      <c r="C19" s="23" t="str">
        <f>+Español!C19</f>
        <v>NO</v>
      </c>
      <c r="D19" s="35" t="str">
        <f>+Español!D19</f>
        <v>-</v>
      </c>
      <c r="E19" s="39" t="str">
        <f>+Español!E19</f>
        <v>-</v>
      </c>
      <c r="F19" s="39" t="str">
        <f>+Español!F19</f>
        <v>-</v>
      </c>
      <c r="G19" s="39" t="str">
        <f>+Español!G19</f>
        <v>-</v>
      </c>
      <c r="H19" s="39" t="str">
        <f>+Español!H19</f>
        <v>-</v>
      </c>
      <c r="I19" s="66"/>
      <c r="J19" s="67"/>
      <c r="K19" s="6"/>
      <c r="L19" s="6"/>
      <c r="M19" s="6"/>
      <c r="N19" s="6"/>
    </row>
    <row r="20" spans="2:14" ht="17.25" customHeight="1" x14ac:dyDescent="0.2">
      <c r="B20" s="53">
        <f>+Español!B20</f>
        <v>43464</v>
      </c>
      <c r="C20" s="55" t="str">
        <f>+Español!C20</f>
        <v>NO</v>
      </c>
      <c r="D20" s="31" t="str">
        <f>+Español!D20</f>
        <v>-</v>
      </c>
      <c r="E20" s="58" t="str">
        <f>+Español!E20</f>
        <v>-</v>
      </c>
      <c r="F20" s="58" t="str">
        <f>+Español!F20</f>
        <v>-</v>
      </c>
      <c r="G20" s="58" t="str">
        <f>+Español!G20</f>
        <v>-</v>
      </c>
      <c r="H20" s="58" t="str">
        <f>+Español!H20</f>
        <v>-</v>
      </c>
      <c r="I20" s="68"/>
      <c r="J20" s="63"/>
      <c r="K20" s="6"/>
      <c r="L20" s="6"/>
      <c r="M20" s="6"/>
      <c r="N20" s="6"/>
    </row>
    <row r="21" spans="2:14" ht="17.25" customHeight="1" x14ac:dyDescent="0.2">
      <c r="B21" s="53">
        <f>+Español!B21</f>
        <v>43463</v>
      </c>
      <c r="C21" s="55" t="str">
        <f>+Español!C21</f>
        <v>NO</v>
      </c>
      <c r="D21" s="31" t="str">
        <f>+Español!D21</f>
        <v>-</v>
      </c>
      <c r="E21" s="58" t="str">
        <f>+Español!E21</f>
        <v>-</v>
      </c>
      <c r="F21" s="58" t="str">
        <f>+Español!F21</f>
        <v>-</v>
      </c>
      <c r="G21" s="58" t="str">
        <f>+Español!G21</f>
        <v>-</v>
      </c>
      <c r="H21" s="58" t="str">
        <f>+Español!H21</f>
        <v>-</v>
      </c>
      <c r="I21" s="68"/>
      <c r="J21" s="63"/>
      <c r="K21" s="6"/>
      <c r="L21" s="6"/>
      <c r="M21" s="6"/>
      <c r="N21" s="6"/>
    </row>
    <row r="22" spans="2:14" ht="102.75" customHeight="1" x14ac:dyDescent="0.2">
      <c r="B22" s="53">
        <f>+Español!B22</f>
        <v>43462</v>
      </c>
      <c r="C22" s="55" t="s">
        <v>17</v>
      </c>
      <c r="D22" s="31">
        <f>+Español!D22</f>
        <v>-19459</v>
      </c>
      <c r="E22" s="58">
        <f>+Español!E22</f>
        <v>-482444.47</v>
      </c>
      <c r="F22" s="58">
        <f>+Español!F22</f>
        <v>24.792870651112594</v>
      </c>
      <c r="G22" s="58">
        <f>+Español!G22</f>
        <v>24.75</v>
      </c>
      <c r="H22" s="58">
        <f>+Español!H22</f>
        <v>24.85</v>
      </c>
      <c r="I22" s="60" t="s">
        <v>53</v>
      </c>
      <c r="J22" s="61"/>
      <c r="K22" s="6"/>
      <c r="L22" s="6"/>
      <c r="M22" s="6"/>
      <c r="N22" s="6"/>
    </row>
    <row r="23" spans="2:14" ht="102.75" customHeight="1" x14ac:dyDescent="0.2">
      <c r="B23" s="53">
        <f>+Español!B23</f>
        <v>43461</v>
      </c>
      <c r="C23" s="55" t="s">
        <v>17</v>
      </c>
      <c r="D23" s="31">
        <f>+Español!D23</f>
        <v>-38547</v>
      </c>
      <c r="E23" s="58">
        <f>+Español!E23</f>
        <v>-959184.44</v>
      </c>
      <c r="F23" s="58">
        <f>+Español!F23</f>
        <v>24.883504293459932</v>
      </c>
      <c r="G23" s="58">
        <f>+Español!G23</f>
        <v>24.66</v>
      </c>
      <c r="H23" s="58">
        <f>+Español!H23</f>
        <v>25</v>
      </c>
      <c r="I23" s="60" t="s">
        <v>53</v>
      </c>
      <c r="J23" s="61"/>
      <c r="K23" s="6"/>
      <c r="L23" s="6"/>
      <c r="M23" s="6"/>
      <c r="N23" s="6"/>
    </row>
    <row r="24" spans="2:14" ht="102.75" customHeight="1" x14ac:dyDescent="0.2">
      <c r="B24" s="53">
        <f>+Español!B24</f>
        <v>43460</v>
      </c>
      <c r="C24" s="55" t="s">
        <v>17</v>
      </c>
      <c r="D24" s="31">
        <f>+Español!D24</f>
        <v>-73578</v>
      </c>
      <c r="E24" s="58">
        <f>+Español!E24</f>
        <v>-1777110.75</v>
      </c>
      <c r="F24" s="58">
        <f>+Español!F24</f>
        <v>24.152746065399985</v>
      </c>
      <c r="G24" s="58">
        <f>+Español!G24</f>
        <v>23.83</v>
      </c>
      <c r="H24" s="58">
        <f>+Español!H24</f>
        <v>24.65</v>
      </c>
      <c r="I24" s="60" t="s">
        <v>51</v>
      </c>
      <c r="J24" s="61"/>
      <c r="K24" s="6"/>
      <c r="L24" s="6"/>
      <c r="M24" s="6"/>
      <c r="N24" s="6"/>
    </row>
    <row r="25" spans="2:14" ht="102.75" customHeight="1" x14ac:dyDescent="0.2">
      <c r="B25" s="53">
        <f>+Español!B25</f>
        <v>43459</v>
      </c>
      <c r="C25" s="55" t="s">
        <v>17</v>
      </c>
      <c r="D25" s="31">
        <f>+Español!D25</f>
        <v>-35100</v>
      </c>
      <c r="E25" s="58">
        <f>+Español!E25</f>
        <v>-826444.5</v>
      </c>
      <c r="F25" s="58">
        <f>+Español!F25</f>
        <v>23.545427350427349</v>
      </c>
      <c r="G25" s="58">
        <f>+Español!G25</f>
        <v>23.25</v>
      </c>
      <c r="H25" s="58">
        <f>+Español!H25</f>
        <v>24.5</v>
      </c>
      <c r="I25" s="60" t="s">
        <v>51</v>
      </c>
      <c r="J25" s="61"/>
      <c r="K25" s="6"/>
      <c r="L25" s="6"/>
      <c r="M25" s="6"/>
      <c r="N25" s="6"/>
    </row>
    <row r="26" spans="2:14" ht="102.75" customHeight="1" x14ac:dyDescent="0.2">
      <c r="B26" s="53">
        <f>+Español!B26</f>
        <v>43458</v>
      </c>
      <c r="C26" s="55" t="s">
        <v>17</v>
      </c>
      <c r="D26" s="31">
        <f>+Español!D26</f>
        <v>-30716</v>
      </c>
      <c r="E26" s="58">
        <f>+Español!E26</f>
        <v>-750713.04</v>
      </c>
      <c r="F26" s="58">
        <f>+Español!F26</f>
        <v>24.440455788514132</v>
      </c>
      <c r="G26" s="58">
        <f>+Español!G26</f>
        <v>24.3</v>
      </c>
      <c r="H26" s="58">
        <f>+Español!H26</f>
        <v>24.7</v>
      </c>
      <c r="I26" s="60" t="s">
        <v>53</v>
      </c>
      <c r="J26" s="61"/>
      <c r="K26" s="6"/>
      <c r="L26" s="6"/>
      <c r="M26" s="6"/>
      <c r="N26" s="6"/>
    </row>
    <row r="27" spans="2:14" ht="102.75" customHeight="1" x14ac:dyDescent="0.2">
      <c r="B27" s="53">
        <f>+Español!B27</f>
        <v>43457</v>
      </c>
      <c r="C27" s="55" t="s">
        <v>17</v>
      </c>
      <c r="D27" s="31">
        <f>+Español!D27</f>
        <v>-89500</v>
      </c>
      <c r="E27" s="58">
        <f>+Español!E27</f>
        <v>-2172143.41</v>
      </c>
      <c r="F27" s="58">
        <f>+Español!F27</f>
        <v>24.269758770949721</v>
      </c>
      <c r="G27" s="58">
        <f>+Español!G27</f>
        <v>23.9</v>
      </c>
      <c r="H27" s="58">
        <f>+Español!H27</f>
        <v>24.85</v>
      </c>
      <c r="I27" s="60" t="s">
        <v>51</v>
      </c>
      <c r="J27" s="61"/>
      <c r="K27" s="6"/>
      <c r="L27" s="6"/>
      <c r="M27" s="6"/>
      <c r="N27" s="6"/>
    </row>
    <row r="28" spans="2:14" ht="102.75" customHeight="1" x14ac:dyDescent="0.2">
      <c r="B28" s="53">
        <f>+Español!B28</f>
        <v>43456</v>
      </c>
      <c r="C28" s="55" t="s">
        <v>17</v>
      </c>
      <c r="D28" s="31">
        <f>+Español!D28</f>
        <v>-14858</v>
      </c>
      <c r="E28" s="58">
        <f>+Español!E28</f>
        <v>-362741.9</v>
      </c>
      <c r="F28" s="58">
        <f>+Español!F28</f>
        <v>24.413911697402074</v>
      </c>
      <c r="G28" s="58">
        <f>+Español!G28</f>
        <v>24.3</v>
      </c>
      <c r="H28" s="58">
        <f>+Español!H28</f>
        <v>24.5</v>
      </c>
      <c r="I28" s="60" t="s">
        <v>53</v>
      </c>
      <c r="J28" s="61"/>
      <c r="K28" s="6"/>
      <c r="L28" s="6"/>
      <c r="M28" s="6"/>
      <c r="N28" s="6"/>
    </row>
    <row r="29" spans="2:14" ht="17.25" customHeight="1" x14ac:dyDescent="0.2">
      <c r="B29" s="53">
        <f>+Español!B29</f>
        <v>43455</v>
      </c>
      <c r="C29" s="55" t="str">
        <f>+Español!C29</f>
        <v>NO</v>
      </c>
      <c r="D29" s="31" t="str">
        <f>+Español!D29</f>
        <v>-</v>
      </c>
      <c r="E29" s="58" t="str">
        <f>+Español!E29</f>
        <v>-</v>
      </c>
      <c r="F29" s="58" t="str">
        <f>+Español!F29</f>
        <v>-</v>
      </c>
      <c r="G29" s="58" t="str">
        <f>+Español!G29</f>
        <v>-</v>
      </c>
      <c r="H29" s="58" t="str">
        <f>+Español!H29</f>
        <v>-</v>
      </c>
      <c r="I29" s="68"/>
      <c r="J29" s="63"/>
      <c r="K29" s="6"/>
      <c r="L29" s="6"/>
      <c r="M29" s="6"/>
      <c r="N29" s="6"/>
    </row>
    <row r="30" spans="2:14" ht="17.25" customHeight="1" x14ac:dyDescent="0.2">
      <c r="B30" s="53">
        <f>+Español!B30</f>
        <v>43454</v>
      </c>
      <c r="C30" s="55" t="str">
        <f>+Español!C30</f>
        <v>NO</v>
      </c>
      <c r="D30" s="31" t="str">
        <f>+Español!D30</f>
        <v>-</v>
      </c>
      <c r="E30" s="58" t="str">
        <f>+Español!E30</f>
        <v>-</v>
      </c>
      <c r="F30" s="58" t="str">
        <f>+Español!F30</f>
        <v>-</v>
      </c>
      <c r="G30" s="58" t="str">
        <f>+Español!G30</f>
        <v>-</v>
      </c>
      <c r="H30" s="58" t="str">
        <f>+Español!H30</f>
        <v>-</v>
      </c>
      <c r="I30" s="68"/>
      <c r="J30" s="63"/>
      <c r="K30" s="6"/>
      <c r="L30" s="6"/>
      <c r="M30" s="6"/>
      <c r="N30" s="6"/>
    </row>
    <row r="31" spans="2:14" ht="17.25" customHeight="1" x14ac:dyDescent="0.2">
      <c r="B31" s="53">
        <f>+Español!B31</f>
        <v>43453</v>
      </c>
      <c r="C31" s="55" t="str">
        <f>+Español!C31</f>
        <v>NO</v>
      </c>
      <c r="D31" s="31" t="str">
        <f>+Español!D31</f>
        <v>-</v>
      </c>
      <c r="E31" s="58" t="str">
        <f>+Español!E31</f>
        <v>-</v>
      </c>
      <c r="F31" s="58" t="str">
        <f>+Español!F31</f>
        <v>-</v>
      </c>
      <c r="G31" s="58" t="str">
        <f>+Español!G31</f>
        <v>-</v>
      </c>
      <c r="H31" s="58" t="str">
        <f>+Español!H31</f>
        <v>-</v>
      </c>
      <c r="I31" s="68"/>
      <c r="J31" s="63"/>
      <c r="K31" s="6"/>
      <c r="L31" s="6"/>
      <c r="M31" s="6"/>
      <c r="N31" s="6"/>
    </row>
    <row r="32" spans="2:14" ht="17.25" customHeight="1" x14ac:dyDescent="0.2">
      <c r="B32" s="53">
        <f>+Español!B32</f>
        <v>43452</v>
      </c>
      <c r="C32" s="55" t="str">
        <f>+Español!C32</f>
        <v>NO</v>
      </c>
      <c r="D32" s="31" t="str">
        <f>+Español!D32</f>
        <v>-</v>
      </c>
      <c r="E32" s="58" t="str">
        <f>+Español!E32</f>
        <v>-</v>
      </c>
      <c r="F32" s="58" t="str">
        <f>+Español!F32</f>
        <v>-</v>
      </c>
      <c r="G32" s="58" t="str">
        <f>+Español!G32</f>
        <v>-</v>
      </c>
      <c r="H32" s="58" t="str">
        <f>+Español!H32</f>
        <v>-</v>
      </c>
      <c r="I32" s="68"/>
      <c r="J32" s="63"/>
      <c r="K32" s="6"/>
      <c r="L32" s="6"/>
      <c r="M32" s="6"/>
      <c r="N32" s="6"/>
    </row>
    <row r="33" spans="2:14" ht="17.25" customHeight="1" x14ac:dyDescent="0.2">
      <c r="B33" s="53">
        <f>+Español!B33</f>
        <v>43451</v>
      </c>
      <c r="C33" s="55" t="str">
        <f>+Español!C33</f>
        <v>NO</v>
      </c>
      <c r="D33" s="31" t="str">
        <f>+Español!D33</f>
        <v>-</v>
      </c>
      <c r="E33" s="58" t="str">
        <f>+Español!E33</f>
        <v>-</v>
      </c>
      <c r="F33" s="58" t="str">
        <f>+Español!F33</f>
        <v>-</v>
      </c>
      <c r="G33" s="58" t="str">
        <f>+Español!G33</f>
        <v>-</v>
      </c>
      <c r="H33" s="58" t="str">
        <f>+Español!H33</f>
        <v>-</v>
      </c>
      <c r="I33" s="68"/>
      <c r="J33" s="63"/>
      <c r="K33" s="6"/>
      <c r="L33" s="6"/>
      <c r="M33" s="6"/>
      <c r="N33" s="6"/>
    </row>
    <row r="34" spans="2:14" ht="17.25" customHeight="1" x14ac:dyDescent="0.2">
      <c r="B34" s="53">
        <f>+Español!B34</f>
        <v>43450</v>
      </c>
      <c r="C34" s="55" t="str">
        <f>+Español!C34</f>
        <v>NO</v>
      </c>
      <c r="D34" s="31" t="str">
        <f>+Español!D34</f>
        <v>-</v>
      </c>
      <c r="E34" s="58" t="str">
        <f>+Español!E34</f>
        <v>-</v>
      </c>
      <c r="F34" s="58" t="str">
        <f>+Español!F34</f>
        <v>-</v>
      </c>
      <c r="G34" s="58" t="str">
        <f>+Español!G34</f>
        <v>-</v>
      </c>
      <c r="H34" s="58" t="str">
        <f>+Español!H34</f>
        <v>-</v>
      </c>
      <c r="I34" s="68"/>
      <c r="J34" s="63"/>
      <c r="K34" s="6"/>
      <c r="L34" s="6"/>
      <c r="M34" s="6"/>
      <c r="N34" s="6"/>
    </row>
    <row r="35" spans="2:14" ht="17.25" customHeight="1" x14ac:dyDescent="0.2">
      <c r="B35" s="53">
        <f>+Español!B35</f>
        <v>43449</v>
      </c>
      <c r="C35" s="55" t="str">
        <f>+Español!C35</f>
        <v>NO</v>
      </c>
      <c r="D35" s="31" t="str">
        <f>+Español!D35</f>
        <v>-</v>
      </c>
      <c r="E35" s="58" t="str">
        <f>+Español!E35</f>
        <v>-</v>
      </c>
      <c r="F35" s="58" t="str">
        <f>+Español!F35</f>
        <v>-</v>
      </c>
      <c r="G35" s="58" t="str">
        <f>+Español!G35</f>
        <v>-</v>
      </c>
      <c r="H35" s="58" t="str">
        <f>+Español!H35</f>
        <v>-</v>
      </c>
      <c r="I35" s="68"/>
      <c r="J35" s="63"/>
      <c r="K35" s="6"/>
      <c r="L35" s="6"/>
      <c r="M35" s="6"/>
      <c r="N35" s="6"/>
    </row>
    <row r="36" spans="2:14" ht="17.25" customHeight="1" x14ac:dyDescent="0.2">
      <c r="B36" s="53">
        <f>+Español!B36</f>
        <v>43448</v>
      </c>
      <c r="C36" s="55" t="str">
        <f>+Español!C36</f>
        <v>NO</v>
      </c>
      <c r="D36" s="31" t="str">
        <f>+Español!D36</f>
        <v>-</v>
      </c>
      <c r="E36" s="58" t="str">
        <f>+Español!E36</f>
        <v>-</v>
      </c>
      <c r="F36" s="58" t="str">
        <f>+Español!F36</f>
        <v>-</v>
      </c>
      <c r="G36" s="58" t="str">
        <f>+Español!G36</f>
        <v>-</v>
      </c>
      <c r="H36" s="58" t="str">
        <f>+Español!H36</f>
        <v>-</v>
      </c>
      <c r="I36" s="68"/>
      <c r="J36" s="63"/>
      <c r="K36" s="6"/>
      <c r="L36" s="6"/>
      <c r="M36" s="6"/>
      <c r="N36" s="6"/>
    </row>
    <row r="37" spans="2:14" ht="17.25" customHeight="1" x14ac:dyDescent="0.2">
      <c r="B37" s="53">
        <f>+Español!B37</f>
        <v>43447</v>
      </c>
      <c r="C37" s="55" t="str">
        <f>+Español!C37</f>
        <v>NO</v>
      </c>
      <c r="D37" s="31" t="str">
        <f>+Español!D37</f>
        <v>-</v>
      </c>
      <c r="E37" s="58" t="str">
        <f>+Español!E37</f>
        <v>-</v>
      </c>
      <c r="F37" s="58" t="str">
        <f>+Español!F37</f>
        <v>-</v>
      </c>
      <c r="G37" s="58" t="str">
        <f>+Español!G37</f>
        <v>-</v>
      </c>
      <c r="H37" s="58" t="str">
        <f>+Español!H37</f>
        <v>-</v>
      </c>
      <c r="I37" s="68"/>
      <c r="J37" s="63"/>
      <c r="K37" s="6"/>
      <c r="L37" s="6"/>
      <c r="M37" s="6"/>
      <c r="N37" s="6"/>
    </row>
    <row r="38" spans="2:14" ht="17.25" customHeight="1" x14ac:dyDescent="0.2">
      <c r="B38" s="53">
        <f>+Español!B38</f>
        <v>43446</v>
      </c>
      <c r="C38" s="55" t="str">
        <f>+Español!C38</f>
        <v>NO</v>
      </c>
      <c r="D38" s="31" t="str">
        <f>+Español!D38</f>
        <v>-</v>
      </c>
      <c r="E38" s="58" t="str">
        <f>+Español!E38</f>
        <v>-</v>
      </c>
      <c r="F38" s="58" t="str">
        <f>+Español!F38</f>
        <v>-</v>
      </c>
      <c r="G38" s="58" t="str">
        <f>+Español!G38</f>
        <v>-</v>
      </c>
      <c r="H38" s="58" t="str">
        <f>+Español!H38</f>
        <v>-</v>
      </c>
      <c r="I38" s="68"/>
      <c r="J38" s="63"/>
      <c r="K38" s="6"/>
      <c r="L38" s="6"/>
      <c r="M38" s="6"/>
      <c r="N38" s="6"/>
    </row>
    <row r="39" spans="2:14" ht="17.25" customHeight="1" x14ac:dyDescent="0.2">
      <c r="B39" s="53">
        <f>+Español!B39</f>
        <v>43445</v>
      </c>
      <c r="C39" s="55" t="str">
        <f>+Español!C39</f>
        <v>NO</v>
      </c>
      <c r="D39" s="31" t="str">
        <f>+Español!D39</f>
        <v>-</v>
      </c>
      <c r="E39" s="58" t="str">
        <f>+Español!E39</f>
        <v>-</v>
      </c>
      <c r="F39" s="58" t="str">
        <f>+Español!F39</f>
        <v>-</v>
      </c>
      <c r="G39" s="58" t="str">
        <f>+Español!G39</f>
        <v>-</v>
      </c>
      <c r="H39" s="58" t="str">
        <f>+Español!H39</f>
        <v>-</v>
      </c>
      <c r="I39" s="68"/>
      <c r="J39" s="63"/>
      <c r="K39" s="6"/>
      <c r="L39" s="6"/>
      <c r="M39" s="6"/>
      <c r="N39" s="6"/>
    </row>
    <row r="40" spans="2:14" ht="17.25" customHeight="1" x14ac:dyDescent="0.2">
      <c r="B40" s="53">
        <f>+Español!B40</f>
        <v>43444</v>
      </c>
      <c r="C40" s="55" t="str">
        <f>+Español!C40</f>
        <v>NO</v>
      </c>
      <c r="D40" s="31" t="str">
        <f>+Español!D40</f>
        <v>-</v>
      </c>
      <c r="E40" s="58" t="str">
        <f>+Español!E40</f>
        <v>-</v>
      </c>
      <c r="F40" s="58" t="str">
        <f>+Español!F40</f>
        <v>-</v>
      </c>
      <c r="G40" s="58" t="str">
        <f>+Español!G40</f>
        <v>-</v>
      </c>
      <c r="H40" s="58" t="str">
        <f>+Español!H40</f>
        <v>-</v>
      </c>
      <c r="I40" s="68"/>
      <c r="J40" s="63"/>
      <c r="K40" s="6"/>
      <c r="L40" s="6"/>
      <c r="M40" s="6"/>
      <c r="N40" s="6"/>
    </row>
    <row r="41" spans="2:14" ht="102.75" customHeight="1" x14ac:dyDescent="0.2">
      <c r="B41" s="53">
        <f>+Español!B41</f>
        <v>43443</v>
      </c>
      <c r="C41" s="55" t="s">
        <v>17</v>
      </c>
      <c r="D41" s="31">
        <f>+Español!D41</f>
        <v>-33250</v>
      </c>
      <c r="E41" s="58">
        <f>+Español!E41</f>
        <v>-817675</v>
      </c>
      <c r="F41" s="58">
        <f>+Español!F41</f>
        <v>24.591729323308272</v>
      </c>
      <c r="G41" s="58">
        <f>+Español!G41</f>
        <v>24.55</v>
      </c>
      <c r="H41" s="58">
        <f>+Español!H41</f>
        <v>24.6</v>
      </c>
      <c r="I41" s="60" t="s">
        <v>53</v>
      </c>
      <c r="J41" s="61"/>
      <c r="K41" s="6"/>
      <c r="L41" s="6"/>
      <c r="M41" s="6"/>
      <c r="N41" s="6"/>
    </row>
    <row r="42" spans="2:14" ht="102.75" customHeight="1" x14ac:dyDescent="0.2">
      <c r="B42" s="53">
        <f>+Español!B42</f>
        <v>43442</v>
      </c>
      <c r="C42" s="55" t="s">
        <v>17</v>
      </c>
      <c r="D42" s="31">
        <f>+Español!D42</f>
        <v>-27528</v>
      </c>
      <c r="E42" s="58">
        <f>+Español!E42</f>
        <v>-672852.9</v>
      </c>
      <c r="F42" s="58">
        <f>+Español!F42</f>
        <v>24.442491281604184</v>
      </c>
      <c r="G42" s="58">
        <f>+Español!G42</f>
        <v>24.3</v>
      </c>
      <c r="H42" s="58">
        <f>+Español!H42</f>
        <v>24.5</v>
      </c>
      <c r="I42" s="60" t="s">
        <v>53</v>
      </c>
      <c r="J42" s="61"/>
      <c r="K42" s="6"/>
      <c r="L42" s="6"/>
      <c r="M42" s="6"/>
      <c r="N42" s="6"/>
    </row>
    <row r="43" spans="2:14" ht="102.75" customHeight="1" x14ac:dyDescent="0.2">
      <c r="B43" s="53">
        <f>+Español!B43</f>
        <v>43441</v>
      </c>
      <c r="C43" s="55" t="s">
        <v>17</v>
      </c>
      <c r="D43" s="31">
        <f>+Español!D43</f>
        <v>-12509</v>
      </c>
      <c r="E43" s="58">
        <f>+Español!E43</f>
        <v>-309986.05</v>
      </c>
      <c r="F43" s="58">
        <f>+Español!F43</f>
        <v>24.781041650011989</v>
      </c>
      <c r="G43" s="58">
        <f>+Español!G43</f>
        <v>24.7</v>
      </c>
      <c r="H43" s="58">
        <f>+Español!H43</f>
        <v>24.95</v>
      </c>
      <c r="I43" s="60" t="s">
        <v>53</v>
      </c>
      <c r="J43" s="61"/>
      <c r="K43" s="6"/>
      <c r="L43" s="6"/>
      <c r="M43" s="6"/>
      <c r="N43" s="6"/>
    </row>
    <row r="44" spans="2:14" ht="17.25" customHeight="1" x14ac:dyDescent="0.2">
      <c r="B44" s="53">
        <f>+Español!B44</f>
        <v>43440</v>
      </c>
      <c r="C44" s="55" t="str">
        <f>+Español!C44</f>
        <v>NO</v>
      </c>
      <c r="D44" s="31" t="str">
        <f>+Español!D44</f>
        <v>-</v>
      </c>
      <c r="E44" s="58" t="str">
        <f>+Español!E44</f>
        <v>-</v>
      </c>
      <c r="F44" s="58" t="str">
        <f>+Español!F44</f>
        <v>-</v>
      </c>
      <c r="G44" s="58" t="str">
        <f>+Español!G44</f>
        <v>-</v>
      </c>
      <c r="H44" s="58" t="str">
        <f>+Español!H44</f>
        <v>-</v>
      </c>
      <c r="I44" s="68"/>
      <c r="J44" s="63"/>
      <c r="K44" s="6"/>
      <c r="L44" s="6"/>
      <c r="M44" s="6"/>
      <c r="N44" s="6"/>
    </row>
    <row r="45" spans="2:14" ht="17.25" customHeight="1" x14ac:dyDescent="0.2">
      <c r="B45" s="53">
        <f>+Español!B45</f>
        <v>43439</v>
      </c>
      <c r="C45" s="55" t="str">
        <f>+Español!C45</f>
        <v>NO</v>
      </c>
      <c r="D45" s="31" t="str">
        <f>+Español!D45</f>
        <v>-</v>
      </c>
      <c r="E45" s="58" t="str">
        <f>+Español!E45</f>
        <v>-</v>
      </c>
      <c r="F45" s="58" t="str">
        <f>+Español!F45</f>
        <v>-</v>
      </c>
      <c r="G45" s="58" t="str">
        <f>+Español!G45</f>
        <v>-</v>
      </c>
      <c r="H45" s="58" t="str">
        <f>+Español!H45</f>
        <v>-</v>
      </c>
      <c r="I45" s="68"/>
      <c r="J45" s="63"/>
      <c r="K45" s="6"/>
      <c r="L45" s="6"/>
      <c r="M45" s="6"/>
      <c r="N45" s="6"/>
    </row>
    <row r="46" spans="2:14" ht="17.25" customHeight="1" x14ac:dyDescent="0.2">
      <c r="B46" s="53">
        <f>+Español!B46</f>
        <v>43438</v>
      </c>
      <c r="C46" s="55" t="str">
        <f>+Español!C46</f>
        <v>NO</v>
      </c>
      <c r="D46" s="31" t="str">
        <f>+Español!D46</f>
        <v>-</v>
      </c>
      <c r="E46" s="58" t="str">
        <f>+Español!E46</f>
        <v>-</v>
      </c>
      <c r="F46" s="58" t="str">
        <f>+Español!F46</f>
        <v>-</v>
      </c>
      <c r="G46" s="58" t="str">
        <f>+Español!G46</f>
        <v>-</v>
      </c>
      <c r="H46" s="58" t="str">
        <f>+Español!H46</f>
        <v>-</v>
      </c>
      <c r="I46" s="68"/>
      <c r="J46" s="63"/>
      <c r="K46" s="6"/>
      <c r="L46" s="6"/>
      <c r="M46" s="6"/>
      <c r="N46" s="6"/>
    </row>
    <row r="47" spans="2:14" ht="17.25" customHeight="1" x14ac:dyDescent="0.2">
      <c r="B47" s="53">
        <f>+Español!B47</f>
        <v>43437</v>
      </c>
      <c r="C47" s="55" t="str">
        <f>+Español!C47</f>
        <v>NO</v>
      </c>
      <c r="D47" s="31" t="str">
        <f>+Español!D47</f>
        <v>-</v>
      </c>
      <c r="E47" s="58" t="str">
        <f>+Español!E47</f>
        <v>-</v>
      </c>
      <c r="F47" s="58" t="str">
        <f>+Español!F47</f>
        <v>-</v>
      </c>
      <c r="G47" s="58" t="str">
        <f>+Español!G47</f>
        <v>-</v>
      </c>
      <c r="H47" s="58" t="str">
        <f>+Español!H47</f>
        <v>-</v>
      </c>
      <c r="I47" s="68"/>
      <c r="J47" s="63"/>
      <c r="K47" s="6"/>
      <c r="L47" s="6"/>
      <c r="M47" s="6"/>
      <c r="N47" s="6"/>
    </row>
    <row r="48" spans="2:14" ht="17.25" customHeight="1" x14ac:dyDescent="0.2">
      <c r="B48" s="53">
        <f>+Español!B48</f>
        <v>43436</v>
      </c>
      <c r="C48" s="55" t="str">
        <f>+Español!C48</f>
        <v>NO</v>
      </c>
      <c r="D48" s="31" t="str">
        <f>+Español!D48</f>
        <v>-</v>
      </c>
      <c r="E48" s="58" t="str">
        <f>+Español!E48</f>
        <v>-</v>
      </c>
      <c r="F48" s="58" t="str">
        <f>+Español!F48</f>
        <v>-</v>
      </c>
      <c r="G48" s="58" t="str">
        <f>+Español!G48</f>
        <v>-</v>
      </c>
      <c r="H48" s="58" t="str">
        <f>+Español!H48</f>
        <v>-</v>
      </c>
      <c r="I48" s="68"/>
      <c r="J48" s="63"/>
      <c r="K48" s="6"/>
      <c r="L48" s="6"/>
      <c r="M48" s="6"/>
      <c r="N48" s="6"/>
    </row>
    <row r="49" spans="1:17" ht="17.25" customHeight="1" x14ac:dyDescent="0.2">
      <c r="B49" s="53">
        <f>+Español!B49</f>
        <v>43435</v>
      </c>
      <c r="C49" s="55" t="str">
        <f>+Español!C49</f>
        <v>NO</v>
      </c>
      <c r="D49" s="31" t="str">
        <f>+Español!D49</f>
        <v>-</v>
      </c>
      <c r="E49" s="58" t="str">
        <f>+Español!E49</f>
        <v>-</v>
      </c>
      <c r="F49" s="58" t="str">
        <f>+Español!F49</f>
        <v>-</v>
      </c>
      <c r="G49" s="58" t="str">
        <f>+Español!G49</f>
        <v>-</v>
      </c>
      <c r="H49" s="58" t="str">
        <f>+Español!H49</f>
        <v>-</v>
      </c>
      <c r="I49" s="68"/>
      <c r="J49" s="63"/>
      <c r="K49" s="6"/>
      <c r="L49" s="6"/>
      <c r="M49" s="6"/>
      <c r="N49" s="6"/>
    </row>
    <row r="50" spans="1:17" s="10" customFormat="1" ht="17.25" customHeight="1" x14ac:dyDescent="0.2">
      <c r="B50" s="53">
        <f>+Español!B50</f>
        <v>43434</v>
      </c>
      <c r="C50" s="55" t="str">
        <f>+Español!C50</f>
        <v>NO</v>
      </c>
      <c r="D50" s="31" t="str">
        <f>+Español!D50</f>
        <v>-</v>
      </c>
      <c r="E50" s="58" t="str">
        <f>+Español!E50</f>
        <v>-</v>
      </c>
      <c r="F50" s="58" t="str">
        <f>+Español!F50</f>
        <v>-</v>
      </c>
      <c r="G50" s="58" t="str">
        <f>+Español!G50</f>
        <v>-</v>
      </c>
      <c r="H50" s="58" t="str">
        <f>+Español!H50</f>
        <v>-</v>
      </c>
      <c r="I50" s="68"/>
      <c r="J50" s="63"/>
      <c r="K50" s="9"/>
      <c r="L50" s="9"/>
      <c r="M50" s="9"/>
      <c r="N50" s="9"/>
    </row>
    <row r="51" spans="1:17" ht="17.25" customHeight="1" x14ac:dyDescent="0.2">
      <c r="B51" s="53">
        <f>+Español!B51</f>
        <v>43433</v>
      </c>
      <c r="C51" s="55" t="str">
        <f>+Español!C51</f>
        <v>NO</v>
      </c>
      <c r="D51" s="31" t="str">
        <f>+Español!D51</f>
        <v>-</v>
      </c>
      <c r="E51" s="58" t="str">
        <f>+Español!E51</f>
        <v>-</v>
      </c>
      <c r="F51" s="58" t="str">
        <f>+Español!F51</f>
        <v>-</v>
      </c>
      <c r="G51" s="58" t="str">
        <f>+Español!G51</f>
        <v>-</v>
      </c>
      <c r="H51" s="58" t="str">
        <f>+Español!H51</f>
        <v>-</v>
      </c>
      <c r="I51" s="68"/>
      <c r="J51" s="63"/>
      <c r="K51" s="6"/>
      <c r="L51" s="6"/>
      <c r="M51" s="6"/>
      <c r="N51" s="6"/>
    </row>
    <row r="52" spans="1:17" ht="17.25" customHeight="1" x14ac:dyDescent="0.2">
      <c r="B52" s="53">
        <f>+Español!B52</f>
        <v>43432</v>
      </c>
      <c r="C52" s="55" t="str">
        <f>+Español!C52</f>
        <v>NO</v>
      </c>
      <c r="D52" s="31" t="str">
        <f>+Español!D52</f>
        <v>-</v>
      </c>
      <c r="E52" s="58" t="str">
        <f>+Español!E52</f>
        <v>-</v>
      </c>
      <c r="F52" s="58" t="str">
        <f>+Español!F52</f>
        <v>-</v>
      </c>
      <c r="G52" s="58" t="str">
        <f>+Español!G52</f>
        <v>-</v>
      </c>
      <c r="H52" s="58" t="str">
        <f>+Español!H52</f>
        <v>-</v>
      </c>
      <c r="I52" s="68"/>
      <c r="J52" s="63"/>
      <c r="K52" s="6"/>
      <c r="L52" s="6"/>
      <c r="M52" s="6"/>
      <c r="N52" s="6"/>
    </row>
    <row r="53" spans="1:17" s="5" customFormat="1" ht="17.25" customHeight="1" x14ac:dyDescent="0.2">
      <c r="B53" s="53">
        <f>+Español!B53</f>
        <v>43431</v>
      </c>
      <c r="C53" s="55" t="str">
        <f>+Español!C53</f>
        <v>NO</v>
      </c>
      <c r="D53" s="31" t="str">
        <f>+Español!D53</f>
        <v>-</v>
      </c>
      <c r="E53" s="58" t="str">
        <f>+Español!E53</f>
        <v>-</v>
      </c>
      <c r="F53" s="58" t="str">
        <f>+Español!F53</f>
        <v>-</v>
      </c>
      <c r="G53" s="58" t="str">
        <f>+Español!G53</f>
        <v>-</v>
      </c>
      <c r="H53" s="58" t="str">
        <f>+Español!H53</f>
        <v>-</v>
      </c>
      <c r="I53" s="68"/>
      <c r="J53" s="63"/>
      <c r="K53" s="11"/>
      <c r="L53" s="11"/>
      <c r="M53" s="6"/>
      <c r="N53" s="6"/>
      <c r="O53" s="6"/>
      <c r="P53" s="6"/>
      <c r="Q53" s="6"/>
    </row>
    <row r="54" spans="1:17" ht="17.25" customHeight="1" x14ac:dyDescent="0.2">
      <c r="B54" s="53">
        <f>+Español!B54</f>
        <v>43430</v>
      </c>
      <c r="C54" s="55" t="str">
        <f>+Español!C54</f>
        <v>NO</v>
      </c>
      <c r="D54" s="31" t="str">
        <f>+Español!D54</f>
        <v>-</v>
      </c>
      <c r="E54" s="58" t="str">
        <f>+Español!E54</f>
        <v>-</v>
      </c>
      <c r="F54" s="58" t="str">
        <f>+Español!F54</f>
        <v>-</v>
      </c>
      <c r="G54" s="58" t="str">
        <f>+Español!G54</f>
        <v>-</v>
      </c>
      <c r="H54" s="58" t="str">
        <f>+Español!H54</f>
        <v>-</v>
      </c>
      <c r="I54" s="68"/>
      <c r="J54" s="63"/>
      <c r="K54" s="37"/>
      <c r="L54" s="37"/>
    </row>
    <row r="55" spans="1:17" ht="17.25" customHeight="1" x14ac:dyDescent="0.2">
      <c r="B55" s="53">
        <f>+Español!B55</f>
        <v>43429</v>
      </c>
      <c r="C55" s="55" t="str">
        <f>+Español!C55</f>
        <v>NO</v>
      </c>
      <c r="D55" s="31" t="str">
        <f>+Español!D55</f>
        <v>-</v>
      </c>
      <c r="E55" s="58" t="str">
        <f>+Español!E55</f>
        <v>-</v>
      </c>
      <c r="F55" s="58" t="str">
        <f>+Español!F55</f>
        <v>-</v>
      </c>
      <c r="G55" s="58" t="str">
        <f>+Español!G55</f>
        <v>-</v>
      </c>
      <c r="H55" s="58" t="str">
        <f>+Español!H55</f>
        <v>-</v>
      </c>
      <c r="I55" s="68"/>
      <c r="J55" s="63"/>
    </row>
    <row r="56" spans="1:17" ht="17.25" customHeight="1" x14ac:dyDescent="0.2">
      <c r="B56" s="53">
        <f>+Español!B56</f>
        <v>43428</v>
      </c>
      <c r="C56" s="55" t="str">
        <f>+Español!C56</f>
        <v>NO</v>
      </c>
      <c r="D56" s="31" t="str">
        <f>+Español!D56</f>
        <v>-</v>
      </c>
      <c r="E56" s="58" t="str">
        <f>+Español!E56</f>
        <v>-</v>
      </c>
      <c r="F56" s="58" t="str">
        <f>+Español!F56</f>
        <v>-</v>
      </c>
      <c r="G56" s="58" t="str">
        <f>+Español!G56</f>
        <v>-</v>
      </c>
      <c r="H56" s="58" t="str">
        <f>+Español!H56</f>
        <v>-</v>
      </c>
      <c r="I56" s="68"/>
      <c r="J56" s="63"/>
    </row>
    <row r="57" spans="1:17" ht="17.25" customHeight="1" x14ac:dyDescent="0.2">
      <c r="B57" s="53">
        <f>+Español!B57</f>
        <v>43427</v>
      </c>
      <c r="C57" s="55" t="str">
        <f>+Español!C57</f>
        <v>NO</v>
      </c>
      <c r="D57" s="31" t="str">
        <f>+Español!D57</f>
        <v>-</v>
      </c>
      <c r="E57" s="58" t="str">
        <f>+Español!E57</f>
        <v>-</v>
      </c>
      <c r="F57" s="58" t="str">
        <f>+Español!F57</f>
        <v>-</v>
      </c>
      <c r="G57" s="58" t="str">
        <f>+Español!G57</f>
        <v>-</v>
      </c>
      <c r="H57" s="58" t="str">
        <f>+Español!H57</f>
        <v>-</v>
      </c>
      <c r="I57" s="68"/>
      <c r="J57" s="63"/>
    </row>
    <row r="58" spans="1:17" ht="17.25" customHeight="1" x14ac:dyDescent="0.2">
      <c r="B58" s="53">
        <f>+Español!B58</f>
        <v>43426</v>
      </c>
      <c r="C58" s="55" t="str">
        <f>+Español!C58</f>
        <v>NO</v>
      </c>
      <c r="D58" s="31" t="str">
        <f>+Español!D58</f>
        <v>-</v>
      </c>
      <c r="E58" s="58" t="str">
        <f>+Español!E58</f>
        <v>-</v>
      </c>
      <c r="F58" s="58" t="str">
        <f>+Español!F58</f>
        <v>-</v>
      </c>
      <c r="G58" s="58" t="str">
        <f>+Español!G58</f>
        <v>-</v>
      </c>
      <c r="H58" s="58" t="str">
        <f>+Español!H58</f>
        <v>-</v>
      </c>
      <c r="I58" s="68"/>
      <c r="J58" s="63"/>
    </row>
    <row r="59" spans="1:17" ht="17.25" customHeight="1" x14ac:dyDescent="0.2">
      <c r="A59" s="4"/>
      <c r="B59" s="53">
        <f>+Español!B59</f>
        <v>43425</v>
      </c>
      <c r="C59" s="55" t="str">
        <f>+Español!C59</f>
        <v>NO</v>
      </c>
      <c r="D59" s="31" t="str">
        <f>+Español!D59</f>
        <v>-</v>
      </c>
      <c r="E59" s="58" t="str">
        <f>+Español!E59</f>
        <v>-</v>
      </c>
      <c r="F59" s="58" t="str">
        <f>+Español!F59</f>
        <v>-</v>
      </c>
      <c r="G59" s="58" t="str">
        <f>+Español!G59</f>
        <v>-</v>
      </c>
      <c r="H59" s="58" t="str">
        <f>+Español!H59</f>
        <v>-</v>
      </c>
      <c r="I59" s="68"/>
      <c r="J59" s="63"/>
    </row>
    <row r="60" spans="1:17" ht="17.25" customHeight="1" x14ac:dyDescent="0.2">
      <c r="B60" s="53">
        <f>+Español!B60</f>
        <v>43424</v>
      </c>
      <c r="C60" s="55" t="str">
        <f>+Español!C60</f>
        <v>NO</v>
      </c>
      <c r="D60" s="31" t="str">
        <f>+Español!D60</f>
        <v>-</v>
      </c>
      <c r="E60" s="58" t="str">
        <f>+Español!E60</f>
        <v>-</v>
      </c>
      <c r="F60" s="58" t="str">
        <f>+Español!F60</f>
        <v>-</v>
      </c>
      <c r="G60" s="58" t="str">
        <f>+Español!G60</f>
        <v>-</v>
      </c>
      <c r="H60" s="58" t="str">
        <f>+Español!H60</f>
        <v>-</v>
      </c>
      <c r="I60" s="68"/>
      <c r="J60" s="63"/>
    </row>
    <row r="61" spans="1:17" ht="17.25" customHeight="1" x14ac:dyDescent="0.2">
      <c r="B61" s="53">
        <f>+Español!B61</f>
        <v>43423</v>
      </c>
      <c r="C61" s="55" t="str">
        <f>+Español!C61</f>
        <v>NO</v>
      </c>
      <c r="D61" s="31" t="str">
        <f>+Español!D61</f>
        <v>-</v>
      </c>
      <c r="E61" s="58" t="str">
        <f>+Español!E61</f>
        <v>-</v>
      </c>
      <c r="F61" s="58" t="str">
        <f>+Español!F61</f>
        <v>-</v>
      </c>
      <c r="G61" s="58" t="str">
        <f>+Español!G61</f>
        <v>-</v>
      </c>
      <c r="H61" s="58" t="str">
        <f>+Español!H61</f>
        <v>-</v>
      </c>
      <c r="I61" s="68"/>
      <c r="J61" s="63"/>
    </row>
    <row r="62" spans="1:17" ht="17.25" customHeight="1" x14ac:dyDescent="0.2">
      <c r="B62" s="53">
        <f>+Español!B62</f>
        <v>43422</v>
      </c>
      <c r="C62" s="55" t="str">
        <f>+Español!C62</f>
        <v>NO</v>
      </c>
      <c r="D62" s="31" t="str">
        <f>+Español!D62</f>
        <v>-</v>
      </c>
      <c r="E62" s="58" t="str">
        <f>+Español!E62</f>
        <v>-</v>
      </c>
      <c r="F62" s="58" t="str">
        <f>+Español!F62</f>
        <v>-</v>
      </c>
      <c r="G62" s="58" t="str">
        <f>+Español!G62</f>
        <v>-</v>
      </c>
      <c r="H62" s="58" t="str">
        <f>+Español!H62</f>
        <v>-</v>
      </c>
      <c r="I62" s="68"/>
      <c r="J62" s="63"/>
    </row>
    <row r="63" spans="1:17" ht="102.75" customHeight="1" x14ac:dyDescent="0.2">
      <c r="B63" s="53">
        <f>+Español!B63</f>
        <v>43421</v>
      </c>
      <c r="C63" s="55" t="s">
        <v>17</v>
      </c>
      <c r="D63" s="31">
        <f>+Español!D63</f>
        <v>-27334</v>
      </c>
      <c r="E63" s="58">
        <f>+Español!E63</f>
        <v>-701723.75</v>
      </c>
      <c r="F63" s="58">
        <f>+Español!F63</f>
        <v>25.672193970878759</v>
      </c>
      <c r="G63" s="58">
        <f>+Español!G63</f>
        <v>25.6</v>
      </c>
      <c r="H63" s="58">
        <f>+Español!H63</f>
        <v>25.75</v>
      </c>
      <c r="I63" s="60" t="s">
        <v>53</v>
      </c>
      <c r="J63" s="61"/>
    </row>
    <row r="64" spans="1:17" ht="17.25" customHeight="1" x14ac:dyDescent="0.2">
      <c r="B64" s="53">
        <f>+Español!B64</f>
        <v>43420</v>
      </c>
      <c r="C64" s="55" t="str">
        <f>+Español!C64</f>
        <v>NO</v>
      </c>
      <c r="D64" s="31" t="str">
        <f>+Español!D64</f>
        <v>-</v>
      </c>
      <c r="E64" s="58" t="str">
        <f>+Español!E64</f>
        <v>-</v>
      </c>
      <c r="F64" s="58" t="str">
        <f>+Español!F64</f>
        <v>-</v>
      </c>
      <c r="G64" s="58" t="str">
        <f>+Español!G64</f>
        <v>-</v>
      </c>
      <c r="H64" s="58" t="str">
        <f>+Español!H64</f>
        <v>-</v>
      </c>
      <c r="I64" s="68"/>
      <c r="J64" s="63"/>
    </row>
    <row r="65" spans="2:10" ht="17.25" customHeight="1" x14ac:dyDescent="0.2">
      <c r="B65" s="53">
        <f>+Español!B65</f>
        <v>43419</v>
      </c>
      <c r="C65" s="55" t="str">
        <f>+Español!C65</f>
        <v>NO</v>
      </c>
      <c r="D65" s="31" t="str">
        <f>+Español!D65</f>
        <v>-</v>
      </c>
      <c r="E65" s="58" t="str">
        <f>+Español!E65</f>
        <v>-</v>
      </c>
      <c r="F65" s="58" t="str">
        <f>+Español!F65</f>
        <v>-</v>
      </c>
      <c r="G65" s="58" t="str">
        <f>+Español!G65</f>
        <v>-</v>
      </c>
      <c r="H65" s="58" t="str">
        <f>+Español!H65</f>
        <v>-</v>
      </c>
      <c r="I65" s="68"/>
      <c r="J65" s="63"/>
    </row>
    <row r="66" spans="2:10" ht="17.25" customHeight="1" x14ac:dyDescent="0.2">
      <c r="B66" s="53">
        <f>+Español!B66</f>
        <v>43418</v>
      </c>
      <c r="C66" s="55" t="str">
        <f>+Español!C66</f>
        <v>NO</v>
      </c>
      <c r="D66" s="31" t="str">
        <f>+Español!D66</f>
        <v>-</v>
      </c>
      <c r="E66" s="58" t="str">
        <f>+Español!E66</f>
        <v>-</v>
      </c>
      <c r="F66" s="58" t="str">
        <f>+Español!F66</f>
        <v>-</v>
      </c>
      <c r="G66" s="58" t="str">
        <f>+Español!G66</f>
        <v>-</v>
      </c>
      <c r="H66" s="58" t="str">
        <f>+Español!H66</f>
        <v>-</v>
      </c>
      <c r="I66" s="68"/>
      <c r="J66" s="63"/>
    </row>
    <row r="67" spans="2:10" ht="17.25" customHeight="1" x14ac:dyDescent="0.2">
      <c r="B67" s="53">
        <f>+Español!B67</f>
        <v>43417</v>
      </c>
      <c r="C67" s="55" t="str">
        <f>+Español!C67</f>
        <v>NO</v>
      </c>
      <c r="D67" s="31" t="str">
        <f>+Español!D67</f>
        <v>-</v>
      </c>
      <c r="E67" s="58" t="str">
        <f>+Español!E67</f>
        <v>-</v>
      </c>
      <c r="F67" s="58" t="str">
        <f>+Español!F67</f>
        <v>-</v>
      </c>
      <c r="G67" s="58" t="str">
        <f>+Español!G67</f>
        <v>-</v>
      </c>
      <c r="H67" s="58" t="str">
        <f>+Español!H67</f>
        <v>-</v>
      </c>
      <c r="I67" s="68"/>
      <c r="J67" s="63"/>
    </row>
    <row r="68" spans="2:10" ht="17.25" customHeight="1" x14ac:dyDescent="0.2">
      <c r="B68" s="53">
        <f>+Español!B68</f>
        <v>43416</v>
      </c>
      <c r="C68" s="55" t="str">
        <f>+Español!C68</f>
        <v>NO</v>
      </c>
      <c r="D68" s="31" t="str">
        <f>+Español!D68</f>
        <v>-</v>
      </c>
      <c r="E68" s="58" t="str">
        <f>+Español!E68</f>
        <v>-</v>
      </c>
      <c r="F68" s="58" t="str">
        <f>+Español!F68</f>
        <v>-</v>
      </c>
      <c r="G68" s="58" t="str">
        <f>+Español!G68</f>
        <v>-</v>
      </c>
      <c r="H68" s="58" t="str">
        <f>+Español!H68</f>
        <v>-</v>
      </c>
      <c r="I68" s="68"/>
      <c r="J68" s="63"/>
    </row>
    <row r="69" spans="2:10" ht="17.25" customHeight="1" x14ac:dyDescent="0.2">
      <c r="B69" s="53">
        <f>+Español!B69</f>
        <v>43415</v>
      </c>
      <c r="C69" s="55" t="str">
        <f>+Español!C69</f>
        <v>NO</v>
      </c>
      <c r="D69" s="31" t="str">
        <f>+Español!D69</f>
        <v>-</v>
      </c>
      <c r="E69" s="58" t="str">
        <f>+Español!E69</f>
        <v>-</v>
      </c>
      <c r="F69" s="58" t="str">
        <f>+Español!F69</f>
        <v>-</v>
      </c>
      <c r="G69" s="58" t="str">
        <f>+Español!G69</f>
        <v>-</v>
      </c>
      <c r="H69" s="58" t="str">
        <f>+Español!H69</f>
        <v>-</v>
      </c>
      <c r="I69" s="68"/>
      <c r="J69" s="63"/>
    </row>
    <row r="70" spans="2:10" ht="17.25" customHeight="1" x14ac:dyDescent="0.2">
      <c r="B70" s="53">
        <f>+Español!B70</f>
        <v>43414</v>
      </c>
      <c r="C70" s="55" t="str">
        <f>+Español!C70</f>
        <v>NO</v>
      </c>
      <c r="D70" s="31" t="str">
        <f>+Español!D70</f>
        <v>-</v>
      </c>
      <c r="E70" s="58" t="str">
        <f>+Español!E70</f>
        <v>-</v>
      </c>
      <c r="F70" s="58" t="str">
        <f>+Español!F70</f>
        <v>-</v>
      </c>
      <c r="G70" s="58" t="str">
        <f>+Español!G70</f>
        <v>-</v>
      </c>
      <c r="H70" s="58" t="str">
        <f>+Español!H70</f>
        <v>-</v>
      </c>
      <c r="I70" s="68"/>
      <c r="J70" s="63"/>
    </row>
    <row r="71" spans="2:10" ht="17.25" customHeight="1" x14ac:dyDescent="0.2">
      <c r="B71" s="53">
        <f>+Español!B71</f>
        <v>43413</v>
      </c>
      <c r="C71" s="55" t="str">
        <f>+Español!C71</f>
        <v>NO</v>
      </c>
      <c r="D71" s="31" t="str">
        <f>+Español!D71</f>
        <v>-</v>
      </c>
      <c r="E71" s="58" t="str">
        <f>+Español!E71</f>
        <v>-</v>
      </c>
      <c r="F71" s="58" t="str">
        <f>+Español!F71</f>
        <v>-</v>
      </c>
      <c r="G71" s="58" t="str">
        <f>+Español!G71</f>
        <v>-</v>
      </c>
      <c r="H71" s="58" t="str">
        <f>+Español!H71</f>
        <v>-</v>
      </c>
      <c r="I71" s="68"/>
      <c r="J71" s="63"/>
    </row>
    <row r="72" spans="2:10" ht="17.25" customHeight="1" x14ac:dyDescent="0.2">
      <c r="B72" s="53">
        <f>+Español!B72</f>
        <v>43412</v>
      </c>
      <c r="C72" s="55" t="str">
        <f>+Español!C72</f>
        <v>NO</v>
      </c>
      <c r="D72" s="31" t="str">
        <f>+Español!D72</f>
        <v>-</v>
      </c>
      <c r="E72" s="58" t="str">
        <f>+Español!E72</f>
        <v>-</v>
      </c>
      <c r="F72" s="58" t="str">
        <f>+Español!F72</f>
        <v>-</v>
      </c>
      <c r="G72" s="58" t="str">
        <f>+Español!G72</f>
        <v>-</v>
      </c>
      <c r="H72" s="58" t="str">
        <f>+Español!H72</f>
        <v>-</v>
      </c>
      <c r="I72" s="68"/>
      <c r="J72" s="63"/>
    </row>
    <row r="73" spans="2:10" ht="17.25" customHeight="1" x14ac:dyDescent="0.2">
      <c r="B73" s="53">
        <f>+Español!B73</f>
        <v>43411</v>
      </c>
      <c r="C73" s="55" t="str">
        <f>+Español!C73</f>
        <v>NO</v>
      </c>
      <c r="D73" s="31" t="str">
        <f>+Español!D73</f>
        <v>-</v>
      </c>
      <c r="E73" s="58" t="str">
        <f>+Español!E73</f>
        <v>-</v>
      </c>
      <c r="F73" s="58" t="str">
        <f>+Español!F73</f>
        <v>-</v>
      </c>
      <c r="G73" s="58" t="str">
        <f>+Español!G73</f>
        <v>-</v>
      </c>
      <c r="H73" s="58" t="str">
        <f>+Español!H73</f>
        <v>-</v>
      </c>
      <c r="I73" s="68"/>
      <c r="J73" s="63"/>
    </row>
    <row r="74" spans="2:10" ht="17.25" customHeight="1" x14ac:dyDescent="0.2">
      <c r="B74" s="53">
        <f>+Español!B74</f>
        <v>43410</v>
      </c>
      <c r="C74" s="55" t="str">
        <f>+Español!C74</f>
        <v>NO</v>
      </c>
      <c r="D74" s="31" t="str">
        <f>+Español!D74</f>
        <v>-</v>
      </c>
      <c r="E74" s="58" t="str">
        <f>+Español!E74</f>
        <v>-</v>
      </c>
      <c r="F74" s="58" t="str">
        <f>+Español!F74</f>
        <v>-</v>
      </c>
      <c r="G74" s="58" t="str">
        <f>+Español!G74</f>
        <v>-</v>
      </c>
      <c r="H74" s="58" t="str">
        <f>+Español!H74</f>
        <v>-</v>
      </c>
      <c r="I74" s="68"/>
      <c r="J74" s="63"/>
    </row>
    <row r="75" spans="2:10" ht="17.25" customHeight="1" x14ac:dyDescent="0.2">
      <c r="B75" s="53">
        <f>+Español!B75</f>
        <v>43409</v>
      </c>
      <c r="C75" s="55" t="str">
        <f>+Español!C75</f>
        <v>NO</v>
      </c>
      <c r="D75" s="31" t="str">
        <f>+Español!D75</f>
        <v>-</v>
      </c>
      <c r="E75" s="58" t="str">
        <f>+Español!E75</f>
        <v>-</v>
      </c>
      <c r="F75" s="58" t="str">
        <f>+Español!F75</f>
        <v>-</v>
      </c>
      <c r="G75" s="58" t="str">
        <f>+Español!G75</f>
        <v>-</v>
      </c>
      <c r="H75" s="58" t="str">
        <f>+Español!H75</f>
        <v>-</v>
      </c>
      <c r="I75" s="68"/>
      <c r="J75" s="63"/>
    </row>
    <row r="76" spans="2:10" ht="17.25" customHeight="1" x14ac:dyDescent="0.2">
      <c r="B76" s="53">
        <f>+Español!B76</f>
        <v>43408</v>
      </c>
      <c r="C76" s="55" t="str">
        <f>+Español!C76</f>
        <v>NO</v>
      </c>
      <c r="D76" s="31" t="str">
        <f>+Español!D76</f>
        <v>-</v>
      </c>
      <c r="E76" s="58" t="str">
        <f>+Español!E76</f>
        <v>-</v>
      </c>
      <c r="F76" s="58" t="str">
        <f>+Español!F76</f>
        <v>-</v>
      </c>
      <c r="G76" s="58" t="str">
        <f>+Español!G76</f>
        <v>-</v>
      </c>
      <c r="H76" s="58" t="str">
        <f>+Español!H76</f>
        <v>-</v>
      </c>
      <c r="I76" s="68"/>
      <c r="J76" s="63"/>
    </row>
    <row r="77" spans="2:10" ht="17.25" customHeight="1" x14ac:dyDescent="0.2">
      <c r="B77" s="53">
        <f>+Español!B77</f>
        <v>43407</v>
      </c>
      <c r="C77" s="55" t="str">
        <f>+Español!C77</f>
        <v>NO</v>
      </c>
      <c r="D77" s="31" t="str">
        <f>+Español!D77</f>
        <v>-</v>
      </c>
      <c r="E77" s="58" t="str">
        <f>+Español!E77</f>
        <v>-</v>
      </c>
      <c r="F77" s="58" t="str">
        <f>+Español!F77</f>
        <v>-</v>
      </c>
      <c r="G77" s="58" t="str">
        <f>+Español!G77</f>
        <v>-</v>
      </c>
      <c r="H77" s="58" t="str">
        <f>+Español!H77</f>
        <v>-</v>
      </c>
      <c r="I77" s="68"/>
      <c r="J77" s="63"/>
    </row>
    <row r="78" spans="2:10" ht="17.25" customHeight="1" x14ac:dyDescent="0.2">
      <c r="B78" s="53">
        <f>+Español!B78</f>
        <v>43406</v>
      </c>
      <c r="C78" s="55" t="str">
        <f>+Español!C78</f>
        <v>NO</v>
      </c>
      <c r="D78" s="31" t="str">
        <f>+Español!D78</f>
        <v>-</v>
      </c>
      <c r="E78" s="58" t="str">
        <f>+Español!E78</f>
        <v>-</v>
      </c>
      <c r="F78" s="58" t="str">
        <f>+Español!F78</f>
        <v>-</v>
      </c>
      <c r="G78" s="58" t="str">
        <f>+Español!G78</f>
        <v>-</v>
      </c>
      <c r="H78" s="58" t="str">
        <f>+Español!H78</f>
        <v>-</v>
      </c>
      <c r="I78" s="68"/>
      <c r="J78" s="63"/>
    </row>
    <row r="79" spans="2:10" ht="17.25" customHeight="1" x14ac:dyDescent="0.2">
      <c r="B79" s="53">
        <f>+Español!B79</f>
        <v>43405</v>
      </c>
      <c r="C79" s="55" t="str">
        <f>+Español!C79</f>
        <v>NO</v>
      </c>
      <c r="D79" s="31" t="str">
        <f>+Español!D79</f>
        <v>-</v>
      </c>
      <c r="E79" s="58" t="str">
        <f>+Español!E79</f>
        <v>-</v>
      </c>
      <c r="F79" s="58" t="str">
        <f>+Español!F79</f>
        <v>-</v>
      </c>
      <c r="G79" s="58" t="str">
        <f>+Español!G79</f>
        <v>-</v>
      </c>
      <c r="H79" s="58" t="str">
        <f>+Español!H79</f>
        <v>-</v>
      </c>
      <c r="I79" s="68"/>
      <c r="J79" s="63"/>
    </row>
    <row r="80" spans="2:10" ht="102.75" customHeight="1" x14ac:dyDescent="0.2">
      <c r="B80" s="53">
        <f>+Español!B80</f>
        <v>43404</v>
      </c>
      <c r="C80" s="55" t="s">
        <v>23</v>
      </c>
      <c r="D80" s="31">
        <f>+Español!D80</f>
        <v>53929</v>
      </c>
      <c r="E80" s="58">
        <f>+Español!E80</f>
        <v>1452012.55</v>
      </c>
      <c r="F80" s="58">
        <f>+Español!F80</f>
        <v>26.924522056778358</v>
      </c>
      <c r="G80" s="58">
        <f>+Español!G80</f>
        <v>26.85</v>
      </c>
      <c r="H80" s="58">
        <f>+Español!H80</f>
        <v>27</v>
      </c>
      <c r="I80" s="60" t="s">
        <v>53</v>
      </c>
      <c r="J80" s="61"/>
    </row>
    <row r="81" spans="2:10" ht="102.75" customHeight="1" x14ac:dyDescent="0.2">
      <c r="B81" s="53">
        <f>+Español!B81</f>
        <v>43403</v>
      </c>
      <c r="C81" s="55" t="s">
        <v>23</v>
      </c>
      <c r="D81" s="31">
        <f>+Español!D81</f>
        <v>57078</v>
      </c>
      <c r="E81" s="58">
        <f>+Español!E81</f>
        <v>1617346.9</v>
      </c>
      <c r="F81" s="58">
        <f>+Español!F81</f>
        <v>28.335731805599355</v>
      </c>
      <c r="G81" s="58">
        <f>+Español!G81</f>
        <v>28</v>
      </c>
      <c r="H81" s="58">
        <f>+Español!H81</f>
        <v>28.65</v>
      </c>
      <c r="I81" s="60" t="s">
        <v>53</v>
      </c>
      <c r="J81" s="61"/>
    </row>
    <row r="82" spans="2:10" ht="17.25" customHeight="1" x14ac:dyDescent="0.2">
      <c r="B82" s="53">
        <f>+Español!B82</f>
        <v>43402</v>
      </c>
      <c r="C82" s="55" t="str">
        <f>+Español!C82</f>
        <v>NO</v>
      </c>
      <c r="D82" s="31" t="str">
        <f>+Español!D82</f>
        <v>-</v>
      </c>
      <c r="E82" s="58" t="str">
        <f>+Español!E82</f>
        <v>-</v>
      </c>
      <c r="F82" s="58" t="str">
        <f>+Español!F82</f>
        <v>-</v>
      </c>
      <c r="G82" s="58" t="str">
        <f>+Español!G82</f>
        <v>-</v>
      </c>
      <c r="H82" s="58" t="str">
        <f>+Español!H82</f>
        <v>-</v>
      </c>
      <c r="I82" s="68"/>
      <c r="J82" s="63"/>
    </row>
    <row r="83" spans="2:10" ht="17.25" customHeight="1" x14ac:dyDescent="0.2">
      <c r="B83" s="53">
        <f>+Español!B83</f>
        <v>43401</v>
      </c>
      <c r="C83" s="55" t="str">
        <f>+Español!C83</f>
        <v>NO</v>
      </c>
      <c r="D83" s="31" t="str">
        <f>+Español!D83</f>
        <v>-</v>
      </c>
      <c r="E83" s="58" t="str">
        <f>+Español!E83</f>
        <v>-</v>
      </c>
      <c r="F83" s="58" t="str">
        <f>+Español!F83</f>
        <v>-</v>
      </c>
      <c r="G83" s="58" t="str">
        <f>+Español!G83</f>
        <v>-</v>
      </c>
      <c r="H83" s="58" t="str">
        <f>+Español!H83</f>
        <v>-</v>
      </c>
      <c r="I83" s="68"/>
      <c r="J83" s="63"/>
    </row>
    <row r="84" spans="2:10" ht="17.25" customHeight="1" x14ac:dyDescent="0.2">
      <c r="B84" s="53">
        <f>+Español!B84</f>
        <v>43400</v>
      </c>
      <c r="C84" s="55" t="str">
        <f>+Español!C84</f>
        <v>NO</v>
      </c>
      <c r="D84" s="31" t="str">
        <f>+Español!D84</f>
        <v>-</v>
      </c>
      <c r="E84" s="58" t="str">
        <f>+Español!E84</f>
        <v>-</v>
      </c>
      <c r="F84" s="58" t="str">
        <f>+Español!F84</f>
        <v>-</v>
      </c>
      <c r="G84" s="58" t="str">
        <f>+Español!G84</f>
        <v>-</v>
      </c>
      <c r="H84" s="58" t="str">
        <f>+Español!H84</f>
        <v>-</v>
      </c>
      <c r="I84" s="68"/>
      <c r="J84" s="63"/>
    </row>
    <row r="85" spans="2:10" ht="17.25" customHeight="1" x14ac:dyDescent="0.2">
      <c r="B85" s="53">
        <f>+Español!B85</f>
        <v>43399</v>
      </c>
      <c r="C85" s="55" t="str">
        <f>+Español!C85</f>
        <v>NO</v>
      </c>
      <c r="D85" s="31" t="str">
        <f>+Español!D85</f>
        <v>-</v>
      </c>
      <c r="E85" s="58" t="str">
        <f>+Español!E85</f>
        <v>-</v>
      </c>
      <c r="F85" s="58" t="str">
        <f>+Español!F85</f>
        <v>-</v>
      </c>
      <c r="G85" s="58" t="str">
        <f>+Español!G85</f>
        <v>-</v>
      </c>
      <c r="H85" s="58" t="str">
        <f>+Español!H85</f>
        <v>-</v>
      </c>
      <c r="I85" s="68"/>
      <c r="J85" s="63"/>
    </row>
    <row r="86" spans="2:10" ht="17.25" customHeight="1" x14ac:dyDescent="0.2">
      <c r="B86" s="53">
        <f>+Español!B86</f>
        <v>43398</v>
      </c>
      <c r="C86" s="55" t="str">
        <f>+Español!C86</f>
        <v>NO</v>
      </c>
      <c r="D86" s="31" t="str">
        <f>+Español!D86</f>
        <v>-</v>
      </c>
      <c r="E86" s="58" t="str">
        <f>+Español!E86</f>
        <v>-</v>
      </c>
      <c r="F86" s="58" t="str">
        <f>+Español!F86</f>
        <v>-</v>
      </c>
      <c r="G86" s="58" t="str">
        <f>+Español!G86</f>
        <v>-</v>
      </c>
      <c r="H86" s="58" t="str">
        <f>+Español!H86</f>
        <v>-</v>
      </c>
      <c r="I86" s="68"/>
      <c r="J86" s="63"/>
    </row>
    <row r="87" spans="2:10" ht="102.75" customHeight="1" x14ac:dyDescent="0.2">
      <c r="B87" s="53">
        <f>+Español!B87</f>
        <v>43397</v>
      </c>
      <c r="C87" s="55" t="s">
        <v>17</v>
      </c>
      <c r="D87" s="31">
        <f>+Español!D87</f>
        <v>-19000</v>
      </c>
      <c r="E87" s="58">
        <f>+Español!E87</f>
        <v>-493505.8</v>
      </c>
      <c r="F87" s="58">
        <f>+Español!F87</f>
        <v>25.97398947368421</v>
      </c>
      <c r="G87" s="58">
        <f>+Español!G87</f>
        <v>25.6</v>
      </c>
      <c r="H87" s="58">
        <f>+Español!H87</f>
        <v>26.05</v>
      </c>
      <c r="I87" s="60" t="s">
        <v>53</v>
      </c>
      <c r="J87" s="61"/>
    </row>
    <row r="88" spans="2:10" ht="102.75" customHeight="1" x14ac:dyDescent="0.2">
      <c r="B88" s="53">
        <f>+Español!B88</f>
        <v>43396</v>
      </c>
      <c r="C88" s="55" t="s">
        <v>17</v>
      </c>
      <c r="D88" s="31">
        <f>+Español!D88</f>
        <v>-5813</v>
      </c>
      <c r="E88" s="58">
        <f>+Español!E88</f>
        <v>-147814.95000000001</v>
      </c>
      <c r="F88" s="58">
        <f>+Español!F88</f>
        <v>25.42834164803028</v>
      </c>
      <c r="G88" s="58">
        <f>+Español!G88</f>
        <v>25.4</v>
      </c>
      <c r="H88" s="58">
        <f>+Español!H88</f>
        <v>25.55</v>
      </c>
      <c r="I88" s="60" t="s">
        <v>53</v>
      </c>
      <c r="J88" s="61"/>
    </row>
    <row r="89" spans="2:10" ht="17.25" customHeight="1" x14ac:dyDescent="0.2">
      <c r="B89" s="53">
        <f>+Español!B89</f>
        <v>43395</v>
      </c>
      <c r="C89" s="55" t="str">
        <f>+Español!C89</f>
        <v>NO</v>
      </c>
      <c r="D89" s="31" t="str">
        <f>+Español!D89</f>
        <v>-</v>
      </c>
      <c r="E89" s="58" t="str">
        <f>+Español!E89</f>
        <v>-</v>
      </c>
      <c r="F89" s="58" t="str">
        <f>+Español!F89</f>
        <v>-</v>
      </c>
      <c r="G89" s="58" t="str">
        <f>+Español!G89</f>
        <v>-</v>
      </c>
      <c r="H89" s="58" t="str">
        <f>+Español!H89</f>
        <v>-</v>
      </c>
      <c r="I89" s="68"/>
      <c r="J89" s="63"/>
    </row>
    <row r="90" spans="2:10" ht="17.25" customHeight="1" x14ac:dyDescent="0.2">
      <c r="B90" s="53">
        <f>+Español!B90</f>
        <v>43394</v>
      </c>
      <c r="C90" s="55" t="str">
        <f>+Español!C90</f>
        <v>NO</v>
      </c>
      <c r="D90" s="31" t="str">
        <f>+Español!D90</f>
        <v>-</v>
      </c>
      <c r="E90" s="58" t="str">
        <f>+Español!E90</f>
        <v>-</v>
      </c>
      <c r="F90" s="58" t="str">
        <f>+Español!F90</f>
        <v>-</v>
      </c>
      <c r="G90" s="58" t="str">
        <f>+Español!G90</f>
        <v>-</v>
      </c>
      <c r="H90" s="58" t="str">
        <f>+Español!H90</f>
        <v>-</v>
      </c>
      <c r="I90" s="68"/>
      <c r="J90" s="63"/>
    </row>
    <row r="91" spans="2:10" ht="17.25" customHeight="1" x14ac:dyDescent="0.2">
      <c r="B91" s="53">
        <f>+Español!B91</f>
        <v>43393</v>
      </c>
      <c r="C91" s="55" t="str">
        <f>+Español!C91</f>
        <v>NO</v>
      </c>
      <c r="D91" s="31" t="str">
        <f>+Español!D91</f>
        <v>-</v>
      </c>
      <c r="E91" s="58" t="str">
        <f>+Español!E91</f>
        <v>-</v>
      </c>
      <c r="F91" s="58" t="str">
        <f>+Español!F91</f>
        <v>-</v>
      </c>
      <c r="G91" s="58" t="str">
        <f>+Español!G91</f>
        <v>-</v>
      </c>
      <c r="H91" s="58" t="str">
        <f>+Español!H91</f>
        <v>-</v>
      </c>
      <c r="I91" s="68"/>
      <c r="J91" s="63"/>
    </row>
    <row r="92" spans="2:10" ht="102.75" customHeight="1" x14ac:dyDescent="0.2">
      <c r="B92" s="53">
        <f>+Español!B92</f>
        <v>43392</v>
      </c>
      <c r="C92" s="55" t="s">
        <v>17</v>
      </c>
      <c r="D92" s="31">
        <f>+Español!D92</f>
        <v>-42000</v>
      </c>
      <c r="E92" s="58">
        <f>+Español!E92</f>
        <v>-1066800</v>
      </c>
      <c r="F92" s="58">
        <f>+Español!F92</f>
        <v>25.4</v>
      </c>
      <c r="G92" s="58">
        <f>+Español!G92</f>
        <v>25.4</v>
      </c>
      <c r="H92" s="58">
        <f>+Español!H92</f>
        <v>25.4</v>
      </c>
      <c r="I92" s="60" t="s">
        <v>53</v>
      </c>
      <c r="J92" s="61"/>
    </row>
    <row r="93" spans="2:10" ht="102.75" customHeight="1" x14ac:dyDescent="0.2">
      <c r="B93" s="53">
        <f>+Español!B93</f>
        <v>43391</v>
      </c>
      <c r="C93" s="55" t="s">
        <v>17</v>
      </c>
      <c r="D93" s="31">
        <f>+Español!D93</f>
        <v>-1927</v>
      </c>
      <c r="E93" s="58">
        <f>+Español!E93</f>
        <v>-50745.1</v>
      </c>
      <c r="F93" s="58">
        <f>+Español!F93</f>
        <v>26.333731188375712</v>
      </c>
      <c r="G93" s="58">
        <f>+Español!G93</f>
        <v>26.3</v>
      </c>
      <c r="H93" s="58">
        <f>+Español!H93</f>
        <v>26.95</v>
      </c>
      <c r="I93" s="60" t="s">
        <v>53</v>
      </c>
      <c r="J93" s="61"/>
    </row>
    <row r="94" spans="2:10" ht="17.25" customHeight="1" x14ac:dyDescent="0.2">
      <c r="B94" s="53">
        <f>+Español!B94</f>
        <v>43390</v>
      </c>
      <c r="C94" s="55" t="str">
        <f>+Español!C94</f>
        <v>NO</v>
      </c>
      <c r="D94" s="31" t="str">
        <f>+Español!D94</f>
        <v>-</v>
      </c>
      <c r="E94" s="58" t="str">
        <f>+Español!E94</f>
        <v>-</v>
      </c>
      <c r="F94" s="58" t="str">
        <f>+Español!F94</f>
        <v>-</v>
      </c>
      <c r="G94" s="58" t="str">
        <f>+Español!G94</f>
        <v>-</v>
      </c>
      <c r="H94" s="58" t="str">
        <f>+Español!H94</f>
        <v>-</v>
      </c>
      <c r="I94" s="68"/>
      <c r="J94" s="63"/>
    </row>
    <row r="95" spans="2:10" ht="17.25" customHeight="1" x14ac:dyDescent="0.2">
      <c r="B95" s="53">
        <f>+Español!B95</f>
        <v>43389</v>
      </c>
      <c r="C95" s="55" t="str">
        <f>+Español!C95</f>
        <v>NO</v>
      </c>
      <c r="D95" s="31" t="str">
        <f>+Español!D95</f>
        <v>-</v>
      </c>
      <c r="E95" s="58" t="str">
        <f>+Español!E95</f>
        <v>-</v>
      </c>
      <c r="F95" s="58" t="str">
        <f>+Español!F95</f>
        <v>-</v>
      </c>
      <c r="G95" s="58" t="str">
        <f>+Español!G95</f>
        <v>-</v>
      </c>
      <c r="H95" s="58" t="str">
        <f>+Español!H95</f>
        <v>-</v>
      </c>
      <c r="I95" s="68"/>
      <c r="J95" s="63"/>
    </row>
    <row r="96" spans="2:10" ht="17.25" customHeight="1" x14ac:dyDescent="0.2">
      <c r="B96" s="53">
        <f>+Español!B96</f>
        <v>43388</v>
      </c>
      <c r="C96" s="55" t="str">
        <f>+Español!C96</f>
        <v>NO</v>
      </c>
      <c r="D96" s="31" t="str">
        <f>+Español!D96</f>
        <v>-</v>
      </c>
      <c r="E96" s="58" t="str">
        <f>+Español!E96</f>
        <v>-</v>
      </c>
      <c r="F96" s="58" t="str">
        <f>+Español!F96</f>
        <v>-</v>
      </c>
      <c r="G96" s="58" t="str">
        <f>+Español!G96</f>
        <v>-</v>
      </c>
      <c r="H96" s="58" t="str">
        <f>+Español!H96</f>
        <v>-</v>
      </c>
      <c r="I96" s="68"/>
      <c r="J96" s="63"/>
    </row>
    <row r="97" spans="2:10" ht="17.25" customHeight="1" x14ac:dyDescent="0.2">
      <c r="B97" s="53">
        <f>+Español!B97</f>
        <v>43387</v>
      </c>
      <c r="C97" s="55" t="str">
        <f>+Español!C97</f>
        <v>NO</v>
      </c>
      <c r="D97" s="31" t="str">
        <f>+Español!D97</f>
        <v>-</v>
      </c>
      <c r="E97" s="58" t="str">
        <f>+Español!E97</f>
        <v>-</v>
      </c>
      <c r="F97" s="58" t="str">
        <f>+Español!F97</f>
        <v>-</v>
      </c>
      <c r="G97" s="58" t="str">
        <f>+Español!G97</f>
        <v>-</v>
      </c>
      <c r="H97" s="58" t="str">
        <f>+Español!H97</f>
        <v>-</v>
      </c>
      <c r="I97" s="68"/>
      <c r="J97" s="63"/>
    </row>
    <row r="98" spans="2:10" ht="102.75" customHeight="1" x14ac:dyDescent="0.2">
      <c r="B98" s="53">
        <f>+Español!B98</f>
        <v>43386</v>
      </c>
      <c r="C98" s="55" t="s">
        <v>17</v>
      </c>
      <c r="D98" s="31">
        <f>+Español!D98</f>
        <v>-30000</v>
      </c>
      <c r="E98" s="58">
        <f>+Español!E98</f>
        <v>-759105.82</v>
      </c>
      <c r="F98" s="58">
        <f>+Español!F98</f>
        <v>25.303527333333331</v>
      </c>
      <c r="G98" s="58">
        <f>+Español!G98</f>
        <v>25.25</v>
      </c>
      <c r="H98" s="58">
        <f>+Español!H98</f>
        <v>25.38</v>
      </c>
      <c r="I98" s="60" t="s">
        <v>53</v>
      </c>
      <c r="J98" s="61"/>
    </row>
    <row r="99" spans="2:10" ht="102.75" customHeight="1" x14ac:dyDescent="0.2">
      <c r="B99" s="53">
        <f>+Español!B99</f>
        <v>43385</v>
      </c>
      <c r="C99" s="55" t="s">
        <v>17</v>
      </c>
      <c r="D99" s="31">
        <f>+Español!D99</f>
        <v>-14015</v>
      </c>
      <c r="E99" s="58">
        <f>+Español!E99</f>
        <v>-354868</v>
      </c>
      <c r="F99" s="58">
        <f>+Español!F99</f>
        <v>25.32058508740635</v>
      </c>
      <c r="G99" s="58">
        <f>+Español!G99</f>
        <v>25.2</v>
      </c>
      <c r="H99" s="58">
        <f>+Español!H99</f>
        <v>25.35</v>
      </c>
      <c r="I99" s="60" t="s">
        <v>53</v>
      </c>
      <c r="J99" s="61"/>
    </row>
    <row r="100" spans="2:10" ht="17.25" customHeight="1" x14ac:dyDescent="0.2">
      <c r="B100" s="53">
        <f>+Español!B100</f>
        <v>43384</v>
      </c>
      <c r="C100" s="55" t="str">
        <f>+Español!C100</f>
        <v>NO</v>
      </c>
      <c r="D100" s="31" t="str">
        <f>+Español!D100</f>
        <v>-</v>
      </c>
      <c r="E100" s="58" t="str">
        <f>+Español!E100</f>
        <v>-</v>
      </c>
      <c r="F100" s="58" t="str">
        <f>+Español!F100</f>
        <v>-</v>
      </c>
      <c r="G100" s="58" t="str">
        <f>+Español!G100</f>
        <v>-</v>
      </c>
      <c r="H100" s="58" t="str">
        <f>+Español!H100</f>
        <v>-</v>
      </c>
      <c r="I100" s="68"/>
      <c r="J100" s="63"/>
    </row>
    <row r="101" spans="2:10" ht="102.75" customHeight="1" x14ac:dyDescent="0.2">
      <c r="B101" s="53">
        <f>+Español!B101</f>
        <v>43383</v>
      </c>
      <c r="C101" s="55" t="s">
        <v>17</v>
      </c>
      <c r="D101" s="31">
        <f>+Español!D101</f>
        <v>-5075</v>
      </c>
      <c r="E101" s="58">
        <f>+Español!E101</f>
        <v>-139983.25</v>
      </c>
      <c r="F101" s="58">
        <f>+Español!F101</f>
        <v>27.582906403940886</v>
      </c>
      <c r="G101" s="58">
        <f>+Español!G101</f>
        <v>27.55</v>
      </c>
      <c r="H101" s="58">
        <f>+Español!H101</f>
        <v>27.59</v>
      </c>
      <c r="I101" s="60" t="s">
        <v>53</v>
      </c>
      <c r="J101" s="61"/>
    </row>
    <row r="102" spans="2:10" ht="17.25" customHeight="1" x14ac:dyDescent="0.2">
      <c r="B102" s="53">
        <f>+Español!B102</f>
        <v>43382</v>
      </c>
      <c r="C102" s="55" t="str">
        <f>+Español!C102</f>
        <v>NO</v>
      </c>
      <c r="D102" s="31" t="str">
        <f>+Español!D102</f>
        <v>-</v>
      </c>
      <c r="E102" s="58" t="str">
        <f>+Español!E102</f>
        <v>-</v>
      </c>
      <c r="F102" s="58" t="str">
        <f>+Español!F102</f>
        <v>-</v>
      </c>
      <c r="G102" s="58" t="str">
        <f>+Español!G102</f>
        <v>-</v>
      </c>
      <c r="H102" s="58" t="str">
        <f>+Español!H102</f>
        <v>-</v>
      </c>
      <c r="I102" s="68"/>
      <c r="J102" s="63"/>
    </row>
    <row r="103" spans="2:10" ht="17.25" customHeight="1" x14ac:dyDescent="0.2">
      <c r="B103" s="53">
        <f>+Español!B103</f>
        <v>43381</v>
      </c>
      <c r="C103" s="55" t="str">
        <f>+Español!C103</f>
        <v>NO</v>
      </c>
      <c r="D103" s="31" t="str">
        <f>+Español!D103</f>
        <v>-</v>
      </c>
      <c r="E103" s="58" t="str">
        <f>+Español!E103</f>
        <v>-</v>
      </c>
      <c r="F103" s="58" t="str">
        <f>+Español!F103</f>
        <v>-</v>
      </c>
      <c r="G103" s="58" t="str">
        <f>+Español!G103</f>
        <v>-</v>
      </c>
      <c r="H103" s="58" t="str">
        <f>+Español!H103</f>
        <v>-</v>
      </c>
      <c r="I103" s="68"/>
      <c r="J103" s="63"/>
    </row>
    <row r="104" spans="2:10" ht="17.25" customHeight="1" x14ac:dyDescent="0.2">
      <c r="B104" s="53">
        <f>+Español!B104</f>
        <v>43380</v>
      </c>
      <c r="C104" s="55" t="str">
        <f>+Español!C104</f>
        <v>NO</v>
      </c>
      <c r="D104" s="31" t="str">
        <f>+Español!D104</f>
        <v>-</v>
      </c>
      <c r="E104" s="58" t="str">
        <f>+Español!E104</f>
        <v>-</v>
      </c>
      <c r="F104" s="58" t="str">
        <f>+Español!F104</f>
        <v>-</v>
      </c>
      <c r="G104" s="58" t="str">
        <f>+Español!G104</f>
        <v>-</v>
      </c>
      <c r="H104" s="58" t="str">
        <f>+Español!H104</f>
        <v>-</v>
      </c>
      <c r="I104" s="68"/>
      <c r="J104" s="63"/>
    </row>
    <row r="105" spans="2:10" ht="17.25" customHeight="1" x14ac:dyDescent="0.2">
      <c r="B105" s="53">
        <f>+Español!B105</f>
        <v>43379</v>
      </c>
      <c r="C105" s="55" t="str">
        <f>+Español!C105</f>
        <v>NO</v>
      </c>
      <c r="D105" s="31" t="str">
        <f>+Español!D105</f>
        <v>-</v>
      </c>
      <c r="E105" s="58" t="str">
        <f>+Español!E105</f>
        <v>-</v>
      </c>
      <c r="F105" s="58" t="str">
        <f>+Español!F105</f>
        <v>-</v>
      </c>
      <c r="G105" s="58" t="str">
        <f>+Español!G105</f>
        <v>-</v>
      </c>
      <c r="H105" s="58" t="str">
        <f>+Español!H105</f>
        <v>-</v>
      </c>
      <c r="I105" s="68"/>
      <c r="J105" s="63"/>
    </row>
    <row r="106" spans="2:10" ht="17.25" customHeight="1" x14ac:dyDescent="0.2">
      <c r="B106" s="53">
        <f>+Español!B106</f>
        <v>43378</v>
      </c>
      <c r="C106" s="55" t="str">
        <f>+Español!C106</f>
        <v>NO</v>
      </c>
      <c r="D106" s="31" t="str">
        <f>+Español!D106</f>
        <v>-</v>
      </c>
      <c r="E106" s="58" t="str">
        <f>+Español!E106</f>
        <v>-</v>
      </c>
      <c r="F106" s="58" t="str">
        <f>+Español!F106</f>
        <v>-</v>
      </c>
      <c r="G106" s="58" t="str">
        <f>+Español!G106</f>
        <v>-</v>
      </c>
      <c r="H106" s="58" t="str">
        <f>+Español!H106</f>
        <v>-</v>
      </c>
      <c r="I106" s="68"/>
      <c r="J106" s="63"/>
    </row>
    <row r="107" spans="2:10" ht="17.25" customHeight="1" x14ac:dyDescent="0.2">
      <c r="B107" s="53">
        <f>+Español!B107</f>
        <v>43377</v>
      </c>
      <c r="C107" s="55" t="str">
        <f>+Español!C107</f>
        <v>NO</v>
      </c>
      <c r="D107" s="31" t="str">
        <f>+Español!D107</f>
        <v>-</v>
      </c>
      <c r="E107" s="58" t="str">
        <f>+Español!E107</f>
        <v>-</v>
      </c>
      <c r="F107" s="58" t="str">
        <f>+Español!F107</f>
        <v>-</v>
      </c>
      <c r="G107" s="58" t="str">
        <f>+Español!G107</f>
        <v>-</v>
      </c>
      <c r="H107" s="58" t="str">
        <f>+Español!H107</f>
        <v>-</v>
      </c>
      <c r="I107" s="68"/>
      <c r="J107" s="63"/>
    </row>
    <row r="108" spans="2:10" ht="102.75" customHeight="1" x14ac:dyDescent="0.2">
      <c r="B108" s="53">
        <f>+Español!B108</f>
        <v>43376</v>
      </c>
      <c r="C108" s="55" t="s">
        <v>17</v>
      </c>
      <c r="D108" s="31">
        <f>+Español!D108</f>
        <v>-27245</v>
      </c>
      <c r="E108" s="58">
        <f>+Español!E108</f>
        <v>-728099</v>
      </c>
      <c r="F108" s="58">
        <f>+Español!F108</f>
        <v>26.724132868416223</v>
      </c>
      <c r="G108" s="58">
        <f>+Español!G108</f>
        <v>26.7</v>
      </c>
      <c r="H108" s="58">
        <f>+Español!H108</f>
        <v>26.95</v>
      </c>
      <c r="I108" s="60" t="s">
        <v>53</v>
      </c>
      <c r="J108" s="61"/>
    </row>
    <row r="109" spans="2:10" ht="102.75" customHeight="1" x14ac:dyDescent="0.2">
      <c r="B109" s="53">
        <f>+Español!B109</f>
        <v>43375</v>
      </c>
      <c r="C109" s="55" t="s">
        <v>17</v>
      </c>
      <c r="D109" s="31">
        <f>+Español!D109</f>
        <v>-39515</v>
      </c>
      <c r="E109" s="58">
        <f>+Español!E109</f>
        <v>-1077068.51</v>
      </c>
      <c r="F109" s="58">
        <f>+Español!F109</f>
        <v>27.257206377325065</v>
      </c>
      <c r="G109" s="58">
        <f>+Español!G109</f>
        <v>27.15</v>
      </c>
      <c r="H109" s="58">
        <f>+Español!H109</f>
        <v>27.6</v>
      </c>
      <c r="I109" s="60" t="s">
        <v>53</v>
      </c>
      <c r="J109" s="61"/>
    </row>
    <row r="110" spans="2:10" ht="102.75" customHeight="1" x14ac:dyDescent="0.2">
      <c r="B110" s="53">
        <f>+Español!B110</f>
        <v>43374</v>
      </c>
      <c r="C110" s="55" t="s">
        <v>17</v>
      </c>
      <c r="D110" s="31">
        <f>+Español!D110</f>
        <v>-5007</v>
      </c>
      <c r="E110" s="58">
        <f>+Español!E110</f>
        <v>-135515</v>
      </c>
      <c r="F110" s="58">
        <f>+Español!F110</f>
        <v>27.065108847613342</v>
      </c>
      <c r="G110" s="58">
        <f>+Español!G110</f>
        <v>27</v>
      </c>
      <c r="H110" s="58">
        <f>+Español!H110</f>
        <v>27.6</v>
      </c>
      <c r="I110" s="60" t="s">
        <v>53</v>
      </c>
      <c r="J110" s="61"/>
    </row>
    <row r="111" spans="2:10" ht="102.75" customHeight="1" x14ac:dyDescent="0.2">
      <c r="B111" s="53">
        <f>+Español!B111</f>
        <v>43373</v>
      </c>
      <c r="C111" s="55" t="s">
        <v>17</v>
      </c>
      <c r="D111" s="31">
        <f>+Español!D111</f>
        <v>-7046</v>
      </c>
      <c r="E111" s="58">
        <f>+Español!E111</f>
        <v>-191740.61</v>
      </c>
      <c r="F111" s="58">
        <f>+Español!F111</f>
        <v>27.212689469202381</v>
      </c>
      <c r="G111" s="58">
        <f>+Español!G111</f>
        <v>27.1</v>
      </c>
      <c r="H111" s="58">
        <f>+Español!H111</f>
        <v>27.45</v>
      </c>
      <c r="I111" s="60" t="s">
        <v>53</v>
      </c>
      <c r="J111" s="61"/>
    </row>
    <row r="112" spans="2:10" ht="102.75" customHeight="1" x14ac:dyDescent="0.2">
      <c r="B112" s="53">
        <f>+Español!B112</f>
        <v>43372</v>
      </c>
      <c r="C112" s="55" t="s">
        <v>17</v>
      </c>
      <c r="D112" s="31">
        <f>+Español!D112</f>
        <v>-1977</v>
      </c>
      <c r="E112" s="58">
        <f>+Español!E112</f>
        <v>-54262.27</v>
      </c>
      <c r="F112" s="58">
        <f>+Español!F112</f>
        <v>27.446772888214465</v>
      </c>
      <c r="G112" s="58">
        <f>+Español!G112</f>
        <v>27.26</v>
      </c>
      <c r="H112" s="58">
        <f>+Español!H112</f>
        <v>27.51</v>
      </c>
      <c r="I112" s="60" t="s">
        <v>53</v>
      </c>
      <c r="J112" s="61"/>
    </row>
    <row r="113" spans="2:10" ht="17.25" customHeight="1" x14ac:dyDescent="0.2">
      <c r="B113" s="53">
        <f>+Español!B113</f>
        <v>43371</v>
      </c>
      <c r="C113" s="55" t="str">
        <f>+Español!C113</f>
        <v>NO</v>
      </c>
      <c r="D113" s="31" t="str">
        <f>+Español!D113</f>
        <v>-</v>
      </c>
      <c r="E113" s="58" t="str">
        <f>+Español!E113</f>
        <v>-</v>
      </c>
      <c r="F113" s="58" t="str">
        <f>+Español!F113</f>
        <v>-</v>
      </c>
      <c r="G113" s="58" t="str">
        <f>+Español!G113</f>
        <v>-</v>
      </c>
      <c r="H113" s="58" t="str">
        <f>+Español!H113</f>
        <v>-</v>
      </c>
      <c r="I113" s="68"/>
      <c r="J113" s="63"/>
    </row>
    <row r="114" spans="2:10" ht="102.75" customHeight="1" x14ac:dyDescent="0.2">
      <c r="B114" s="53">
        <f>+Español!B114</f>
        <v>43370</v>
      </c>
      <c r="C114" s="55" t="s">
        <v>17</v>
      </c>
      <c r="D114" s="31">
        <f>+Español!D114</f>
        <v>-8901</v>
      </c>
      <c r="E114" s="58">
        <f>+Español!E114</f>
        <v>-256184.3</v>
      </c>
      <c r="F114" s="58">
        <f>+Español!F114</f>
        <v>28.781518930457249</v>
      </c>
      <c r="G114" s="58">
        <f>+Español!G114</f>
        <v>28.75</v>
      </c>
      <c r="H114" s="58">
        <f>+Español!H114</f>
        <v>28.8</v>
      </c>
      <c r="I114" s="60" t="s">
        <v>53</v>
      </c>
      <c r="J114" s="61"/>
    </row>
    <row r="115" spans="2:10" ht="17.25" customHeight="1" x14ac:dyDescent="0.2">
      <c r="B115" s="53">
        <f>+Español!B115</f>
        <v>43369</v>
      </c>
      <c r="C115" s="55" t="str">
        <f>+Español!C115</f>
        <v>NO</v>
      </c>
      <c r="D115" s="31" t="str">
        <f>+Español!D115</f>
        <v>-</v>
      </c>
      <c r="E115" s="58" t="str">
        <f>+Español!E115</f>
        <v>-</v>
      </c>
      <c r="F115" s="58" t="str">
        <f>+Español!F115</f>
        <v>-</v>
      </c>
      <c r="G115" s="58" t="str">
        <f>+Español!G115</f>
        <v>-</v>
      </c>
      <c r="H115" s="58" t="str">
        <f>+Español!H115</f>
        <v>-</v>
      </c>
      <c r="I115" s="68"/>
      <c r="J115" s="63"/>
    </row>
    <row r="116" spans="2:10" ht="17.25" customHeight="1" x14ac:dyDescent="0.2">
      <c r="B116" s="53">
        <f>+Español!B116</f>
        <v>43368</v>
      </c>
      <c r="C116" s="55" t="str">
        <f>+Español!C116</f>
        <v>NO</v>
      </c>
      <c r="D116" s="31" t="str">
        <f>+Español!D116</f>
        <v>-</v>
      </c>
      <c r="E116" s="58" t="str">
        <f>+Español!E116</f>
        <v>-</v>
      </c>
      <c r="F116" s="58" t="str">
        <f>+Español!F116</f>
        <v>-</v>
      </c>
      <c r="G116" s="58" t="str">
        <f>+Español!G116</f>
        <v>-</v>
      </c>
      <c r="H116" s="58" t="str">
        <f>+Español!H116</f>
        <v>-</v>
      </c>
      <c r="I116" s="68"/>
      <c r="J116" s="63"/>
    </row>
    <row r="117" spans="2:10" ht="17.25" customHeight="1" x14ac:dyDescent="0.2">
      <c r="B117" s="53">
        <f>+Español!B117</f>
        <v>43367</v>
      </c>
      <c r="C117" s="55" t="str">
        <f>+Español!C117</f>
        <v>NO</v>
      </c>
      <c r="D117" s="31" t="str">
        <f>+Español!D117</f>
        <v>-</v>
      </c>
      <c r="E117" s="58" t="str">
        <f>+Español!E117</f>
        <v>-</v>
      </c>
      <c r="F117" s="58" t="str">
        <f>+Español!F117</f>
        <v>-</v>
      </c>
      <c r="G117" s="58" t="str">
        <f>+Español!G117</f>
        <v>-</v>
      </c>
      <c r="H117" s="58" t="str">
        <f>+Español!H117</f>
        <v>-</v>
      </c>
      <c r="I117" s="68"/>
      <c r="J117" s="63"/>
    </row>
    <row r="118" spans="2:10" ht="17.25" customHeight="1" x14ac:dyDescent="0.2">
      <c r="B118" s="53">
        <f>+Español!B118</f>
        <v>43366</v>
      </c>
      <c r="C118" s="55" t="str">
        <f>+Español!C118</f>
        <v>NO</v>
      </c>
      <c r="D118" s="31" t="str">
        <f>+Español!D118</f>
        <v>-</v>
      </c>
      <c r="E118" s="58" t="str">
        <f>+Español!E118</f>
        <v>-</v>
      </c>
      <c r="F118" s="58" t="str">
        <f>+Español!F118</f>
        <v>-</v>
      </c>
      <c r="G118" s="58" t="str">
        <f>+Español!G118</f>
        <v>-</v>
      </c>
      <c r="H118" s="58" t="str">
        <f>+Español!H118</f>
        <v>-</v>
      </c>
      <c r="I118" s="68"/>
      <c r="J118" s="63"/>
    </row>
    <row r="119" spans="2:10" ht="17.25" customHeight="1" x14ac:dyDescent="0.2">
      <c r="B119" s="53">
        <f>+Español!B119</f>
        <v>43365</v>
      </c>
      <c r="C119" s="55" t="str">
        <f>+Español!C119</f>
        <v>NO</v>
      </c>
      <c r="D119" s="31" t="str">
        <f>+Español!D119</f>
        <v>-</v>
      </c>
      <c r="E119" s="58" t="str">
        <f>+Español!E119</f>
        <v>-</v>
      </c>
      <c r="F119" s="58" t="str">
        <f>+Español!F119</f>
        <v>-</v>
      </c>
      <c r="G119" s="58" t="str">
        <f>+Español!G119</f>
        <v>-</v>
      </c>
      <c r="H119" s="58" t="str">
        <f>+Español!H119</f>
        <v>-</v>
      </c>
      <c r="I119" s="68"/>
      <c r="J119" s="63"/>
    </row>
    <row r="120" spans="2:10" ht="17.25" customHeight="1" x14ac:dyDescent="0.2">
      <c r="B120" s="53">
        <f>+Español!B120</f>
        <v>43364</v>
      </c>
      <c r="C120" s="55" t="str">
        <f>+Español!C120</f>
        <v>NO</v>
      </c>
      <c r="D120" s="31" t="str">
        <f>+Español!D120</f>
        <v>-</v>
      </c>
      <c r="E120" s="58" t="str">
        <f>+Español!E120</f>
        <v>-</v>
      </c>
      <c r="F120" s="58" t="str">
        <f>+Español!F120</f>
        <v>-</v>
      </c>
      <c r="G120" s="58" t="str">
        <f>+Español!G120</f>
        <v>-</v>
      </c>
      <c r="H120" s="58" t="str">
        <f>+Español!H120</f>
        <v>-</v>
      </c>
      <c r="I120" s="68"/>
      <c r="J120" s="63"/>
    </row>
    <row r="121" spans="2:10" ht="17.25" customHeight="1" x14ac:dyDescent="0.2">
      <c r="B121" s="53">
        <f>+Español!B121</f>
        <v>43363</v>
      </c>
      <c r="C121" s="55" t="str">
        <f>+Español!C121</f>
        <v>NO</v>
      </c>
      <c r="D121" s="31" t="str">
        <f>+Español!D121</f>
        <v>-</v>
      </c>
      <c r="E121" s="58" t="str">
        <f>+Español!E121</f>
        <v>-</v>
      </c>
      <c r="F121" s="58" t="str">
        <f>+Español!F121</f>
        <v>-</v>
      </c>
      <c r="G121" s="58" t="str">
        <f>+Español!G121</f>
        <v>-</v>
      </c>
      <c r="H121" s="58" t="str">
        <f>+Español!H121</f>
        <v>-</v>
      </c>
      <c r="I121" s="68"/>
      <c r="J121" s="63"/>
    </row>
    <row r="122" spans="2:10" ht="17.25" customHeight="1" x14ac:dyDescent="0.2">
      <c r="B122" s="53">
        <f>+Español!B122</f>
        <v>43362</v>
      </c>
      <c r="C122" s="55" t="str">
        <f>+Español!C122</f>
        <v>NO</v>
      </c>
      <c r="D122" s="31" t="str">
        <f>+Español!D122</f>
        <v>-</v>
      </c>
      <c r="E122" s="58" t="str">
        <f>+Español!E122</f>
        <v>-</v>
      </c>
      <c r="F122" s="58" t="str">
        <f>+Español!F122</f>
        <v>-</v>
      </c>
      <c r="G122" s="58" t="str">
        <f>+Español!G122</f>
        <v>-</v>
      </c>
      <c r="H122" s="58" t="str">
        <f>+Español!H122</f>
        <v>-</v>
      </c>
      <c r="I122" s="68"/>
      <c r="J122" s="63"/>
    </row>
    <row r="123" spans="2:10" ht="17.25" customHeight="1" x14ac:dyDescent="0.2">
      <c r="B123" s="53">
        <f>+Español!B123</f>
        <v>43361</v>
      </c>
      <c r="C123" s="55" t="str">
        <f>+Español!C123</f>
        <v>NO</v>
      </c>
      <c r="D123" s="31" t="str">
        <f>+Español!D123</f>
        <v>-</v>
      </c>
      <c r="E123" s="58" t="str">
        <f>+Español!E123</f>
        <v>-</v>
      </c>
      <c r="F123" s="58" t="str">
        <f>+Español!F123</f>
        <v>-</v>
      </c>
      <c r="G123" s="58" t="str">
        <f>+Español!G123</f>
        <v>-</v>
      </c>
      <c r="H123" s="58" t="str">
        <f>+Español!H123</f>
        <v>-</v>
      </c>
      <c r="I123" s="68"/>
      <c r="J123" s="63"/>
    </row>
    <row r="124" spans="2:10" ht="17.25" customHeight="1" x14ac:dyDescent="0.2">
      <c r="B124" s="53">
        <f>+Español!B124</f>
        <v>43360</v>
      </c>
      <c r="C124" s="55" t="str">
        <f>+Español!C124</f>
        <v>NO</v>
      </c>
      <c r="D124" s="31" t="str">
        <f>+Español!D124</f>
        <v>-</v>
      </c>
      <c r="E124" s="58" t="str">
        <f>+Español!E124</f>
        <v>-</v>
      </c>
      <c r="F124" s="58" t="str">
        <f>+Español!F124</f>
        <v>-</v>
      </c>
      <c r="G124" s="58" t="str">
        <f>+Español!G124</f>
        <v>-</v>
      </c>
      <c r="H124" s="58" t="str">
        <f>+Español!H124</f>
        <v>-</v>
      </c>
      <c r="I124" s="68"/>
      <c r="J124" s="63"/>
    </row>
    <row r="125" spans="2:10" ht="102.75" customHeight="1" x14ac:dyDescent="0.2">
      <c r="B125" s="53">
        <f>+Español!B125</f>
        <v>43359</v>
      </c>
      <c r="C125" s="55" t="s">
        <v>17</v>
      </c>
      <c r="D125" s="31">
        <f>+Español!D125</f>
        <v>-30000</v>
      </c>
      <c r="E125" s="58">
        <f>+Español!E125</f>
        <v>-824708</v>
      </c>
      <c r="F125" s="58">
        <f>+Español!F125</f>
        <v>27.490266666666667</v>
      </c>
      <c r="G125" s="58">
        <f>+Español!G125</f>
        <v>27.45</v>
      </c>
      <c r="H125" s="58">
        <f>+Español!H125</f>
        <v>27.55</v>
      </c>
      <c r="I125" s="60" t="s">
        <v>53</v>
      </c>
      <c r="J125" s="61"/>
    </row>
    <row r="126" spans="2:10" ht="102.75" customHeight="1" x14ac:dyDescent="0.2">
      <c r="B126" s="53">
        <f>+Español!B126</f>
        <v>43358</v>
      </c>
      <c r="C126" s="55" t="s">
        <v>17</v>
      </c>
      <c r="D126" s="31">
        <f>+Español!D126</f>
        <v>-24800</v>
      </c>
      <c r="E126" s="58">
        <f>+Español!E126</f>
        <v>-670590</v>
      </c>
      <c r="F126" s="58">
        <f>+Español!F126</f>
        <v>27.039919354838709</v>
      </c>
      <c r="G126" s="58">
        <f>+Español!G126</f>
        <v>27</v>
      </c>
      <c r="H126" s="58">
        <f>+Español!H126</f>
        <v>27.05</v>
      </c>
      <c r="I126" s="60" t="s">
        <v>53</v>
      </c>
      <c r="J126" s="61"/>
    </row>
    <row r="127" spans="2:10" ht="17.25" customHeight="1" x14ac:dyDescent="0.2">
      <c r="B127" s="53">
        <f>+Español!B127</f>
        <v>43357</v>
      </c>
      <c r="C127" s="55" t="str">
        <f>+Español!C127</f>
        <v>NO</v>
      </c>
      <c r="D127" s="31" t="str">
        <f>+Español!D127</f>
        <v>-</v>
      </c>
      <c r="E127" s="58" t="str">
        <f>+Español!E127</f>
        <v>-</v>
      </c>
      <c r="F127" s="58" t="str">
        <f>+Español!F127</f>
        <v>-</v>
      </c>
      <c r="G127" s="58" t="str">
        <f>+Español!G127</f>
        <v>-</v>
      </c>
      <c r="H127" s="58" t="str">
        <f>+Español!H127</f>
        <v>-</v>
      </c>
      <c r="I127" s="68"/>
      <c r="J127" s="63"/>
    </row>
    <row r="128" spans="2:10" ht="17.25" customHeight="1" x14ac:dyDescent="0.2">
      <c r="B128" s="53">
        <f>+Español!B128</f>
        <v>43356</v>
      </c>
      <c r="C128" s="55" t="str">
        <f>+Español!C128</f>
        <v>NO</v>
      </c>
      <c r="D128" s="31" t="str">
        <f>+Español!D128</f>
        <v>-</v>
      </c>
      <c r="E128" s="58" t="str">
        <f>+Español!E128</f>
        <v>-</v>
      </c>
      <c r="F128" s="58" t="str">
        <f>+Español!F128</f>
        <v>-</v>
      </c>
      <c r="G128" s="58" t="str">
        <f>+Español!G128</f>
        <v>-</v>
      </c>
      <c r="H128" s="58" t="str">
        <f>+Español!H128</f>
        <v>-</v>
      </c>
      <c r="I128" s="68"/>
      <c r="J128" s="63"/>
    </row>
    <row r="129" spans="2:10" ht="102.75" customHeight="1" x14ac:dyDescent="0.2">
      <c r="B129" s="53">
        <f>+Español!B129</f>
        <v>43355</v>
      </c>
      <c r="C129" s="55" t="s">
        <v>17</v>
      </c>
      <c r="D129" s="31">
        <f>+Español!D129</f>
        <v>-23000</v>
      </c>
      <c r="E129" s="58">
        <f>+Español!E129</f>
        <v>-661466.75</v>
      </c>
      <c r="F129" s="58">
        <f>+Español!F129</f>
        <v>28.759423913043477</v>
      </c>
      <c r="G129" s="58">
        <f>+Español!G129</f>
        <v>28.65</v>
      </c>
      <c r="H129" s="58">
        <f>+Español!H129</f>
        <v>29</v>
      </c>
      <c r="I129" s="60" t="s">
        <v>53</v>
      </c>
      <c r="J129" s="61"/>
    </row>
    <row r="130" spans="2:10" ht="17.25" customHeight="1" x14ac:dyDescent="0.2">
      <c r="B130" s="53">
        <f>+Español!B130</f>
        <v>43354</v>
      </c>
      <c r="C130" s="55" t="str">
        <f>+Español!C130</f>
        <v>NO</v>
      </c>
      <c r="D130" s="31" t="str">
        <f>+Español!D130</f>
        <v>-</v>
      </c>
      <c r="E130" s="58" t="str">
        <f>+Español!E130</f>
        <v>-</v>
      </c>
      <c r="F130" s="58" t="str">
        <f>+Español!F130</f>
        <v>-</v>
      </c>
      <c r="G130" s="58" t="str">
        <f>+Español!G130</f>
        <v>-</v>
      </c>
      <c r="H130" s="58" t="str">
        <f>+Español!H130</f>
        <v>-</v>
      </c>
      <c r="I130" s="68"/>
      <c r="J130" s="63"/>
    </row>
    <row r="131" spans="2:10" ht="102.75" customHeight="1" x14ac:dyDescent="0.2">
      <c r="B131" s="53">
        <f>+Español!B131</f>
        <v>43353</v>
      </c>
      <c r="C131" s="55" t="s">
        <v>17</v>
      </c>
      <c r="D131" s="31">
        <f>+Español!D131</f>
        <v>-18000</v>
      </c>
      <c r="E131" s="58">
        <f>+Español!E131</f>
        <v>-534091</v>
      </c>
      <c r="F131" s="58">
        <f>+Español!F131</f>
        <v>29.671722222222222</v>
      </c>
      <c r="G131" s="58">
        <f>+Español!G131</f>
        <v>29.5</v>
      </c>
      <c r="H131" s="58">
        <f>+Español!H131</f>
        <v>29.75</v>
      </c>
      <c r="I131" s="60" t="s">
        <v>53</v>
      </c>
      <c r="J131" s="61"/>
    </row>
    <row r="132" spans="2:10" ht="17.25" customHeight="1" x14ac:dyDescent="0.2">
      <c r="B132" s="53">
        <f>+Español!B132</f>
        <v>43352</v>
      </c>
      <c r="C132" s="55" t="str">
        <f>+Español!C132</f>
        <v>NO</v>
      </c>
      <c r="D132" s="31" t="str">
        <f>+Español!D132</f>
        <v>-</v>
      </c>
      <c r="E132" s="58" t="str">
        <f>+Español!E132</f>
        <v>-</v>
      </c>
      <c r="F132" s="58" t="str">
        <f>+Español!F132</f>
        <v>-</v>
      </c>
      <c r="G132" s="58" t="str">
        <f>+Español!G132</f>
        <v>-</v>
      </c>
      <c r="H132" s="58" t="str">
        <f>+Español!H132</f>
        <v>-</v>
      </c>
      <c r="I132" s="68"/>
      <c r="J132" s="63"/>
    </row>
    <row r="133" spans="2:10" ht="17.25" customHeight="1" x14ac:dyDescent="0.2">
      <c r="B133" s="53">
        <f>+Español!B133</f>
        <v>43351</v>
      </c>
      <c r="C133" s="55" t="str">
        <f>+Español!C133</f>
        <v>NO</v>
      </c>
      <c r="D133" s="31" t="str">
        <f>+Español!D133</f>
        <v>-</v>
      </c>
      <c r="E133" s="58" t="str">
        <f>+Español!E133</f>
        <v>-</v>
      </c>
      <c r="F133" s="58" t="str">
        <f>+Español!F133</f>
        <v>-</v>
      </c>
      <c r="G133" s="58" t="str">
        <f>+Español!G133</f>
        <v>-</v>
      </c>
      <c r="H133" s="58" t="str">
        <f>+Español!H133</f>
        <v>-</v>
      </c>
      <c r="I133" s="68"/>
      <c r="J133" s="63"/>
    </row>
    <row r="134" spans="2:10" ht="17.25" customHeight="1" x14ac:dyDescent="0.2">
      <c r="B134" s="53">
        <f>+Español!B134</f>
        <v>43350</v>
      </c>
      <c r="C134" s="55" t="str">
        <f>+Español!C134</f>
        <v>NO</v>
      </c>
      <c r="D134" s="31" t="str">
        <f>+Español!D134</f>
        <v>-</v>
      </c>
      <c r="E134" s="58" t="str">
        <f>+Español!E134</f>
        <v>-</v>
      </c>
      <c r="F134" s="58" t="str">
        <f>+Español!F134</f>
        <v>-</v>
      </c>
      <c r="G134" s="58" t="str">
        <f>+Español!G134</f>
        <v>-</v>
      </c>
      <c r="H134" s="58" t="str">
        <f>+Español!H134</f>
        <v>-</v>
      </c>
      <c r="I134" s="68"/>
      <c r="J134" s="63"/>
    </row>
    <row r="135" spans="2:10" ht="17.25" customHeight="1" x14ac:dyDescent="0.2">
      <c r="B135" s="53">
        <f>+Español!B135</f>
        <v>43349</v>
      </c>
      <c r="C135" s="55" t="str">
        <f>+Español!C135</f>
        <v>NO</v>
      </c>
      <c r="D135" s="31" t="str">
        <f>+Español!D135</f>
        <v>-</v>
      </c>
      <c r="E135" s="58" t="str">
        <f>+Español!E135</f>
        <v>-</v>
      </c>
      <c r="F135" s="58" t="str">
        <f>+Español!F135</f>
        <v>-</v>
      </c>
      <c r="G135" s="58" t="str">
        <f>+Español!G135</f>
        <v>-</v>
      </c>
      <c r="H135" s="58" t="str">
        <f>+Español!H135</f>
        <v>-</v>
      </c>
      <c r="I135" s="68"/>
      <c r="J135" s="63"/>
    </row>
    <row r="136" spans="2:10" ht="17.25" customHeight="1" x14ac:dyDescent="0.2">
      <c r="B136" s="53">
        <f>+Español!B136</f>
        <v>43348</v>
      </c>
      <c r="C136" s="55" t="str">
        <f>+Español!C136</f>
        <v>NO</v>
      </c>
      <c r="D136" s="31" t="str">
        <f>+Español!D136</f>
        <v>-</v>
      </c>
      <c r="E136" s="58" t="str">
        <f>+Español!E136</f>
        <v>-</v>
      </c>
      <c r="F136" s="58" t="str">
        <f>+Español!F136</f>
        <v>-</v>
      </c>
      <c r="G136" s="58" t="str">
        <f>+Español!G136</f>
        <v>-</v>
      </c>
      <c r="H136" s="58" t="str">
        <f>+Español!H136</f>
        <v>-</v>
      </c>
      <c r="I136" s="68"/>
      <c r="J136" s="63"/>
    </row>
    <row r="137" spans="2:10" ht="17.25" customHeight="1" x14ac:dyDescent="0.2">
      <c r="B137" s="53">
        <f>+Español!B137</f>
        <v>43347</v>
      </c>
      <c r="C137" s="55" t="str">
        <f>+Español!C137</f>
        <v>NO</v>
      </c>
      <c r="D137" s="31" t="str">
        <f>+Español!D137</f>
        <v>-</v>
      </c>
      <c r="E137" s="58" t="str">
        <f>+Español!E137</f>
        <v>-</v>
      </c>
      <c r="F137" s="58" t="str">
        <f>+Español!F137</f>
        <v>-</v>
      </c>
      <c r="G137" s="58" t="str">
        <f>+Español!G137</f>
        <v>-</v>
      </c>
      <c r="H137" s="58" t="str">
        <f>+Español!H137</f>
        <v>-</v>
      </c>
      <c r="I137" s="68"/>
      <c r="J137" s="63"/>
    </row>
    <row r="138" spans="2:10" ht="17.25" customHeight="1" x14ac:dyDescent="0.2">
      <c r="B138" s="53">
        <f>+Español!B138</f>
        <v>43346</v>
      </c>
      <c r="C138" s="55" t="str">
        <f>+Español!C138</f>
        <v>NO</v>
      </c>
      <c r="D138" s="31" t="str">
        <f>+Español!D138</f>
        <v>-</v>
      </c>
      <c r="E138" s="58" t="str">
        <f>+Español!E138</f>
        <v>-</v>
      </c>
      <c r="F138" s="58" t="str">
        <f>+Español!F138</f>
        <v>-</v>
      </c>
      <c r="G138" s="58" t="str">
        <f>+Español!G138</f>
        <v>-</v>
      </c>
      <c r="H138" s="58" t="str">
        <f>+Español!H138</f>
        <v>-</v>
      </c>
      <c r="I138" s="68"/>
      <c r="J138" s="63"/>
    </row>
    <row r="139" spans="2:10" ht="17.25" customHeight="1" x14ac:dyDescent="0.2">
      <c r="B139" s="53">
        <f>+Español!B139</f>
        <v>43345</v>
      </c>
      <c r="C139" s="55" t="str">
        <f>+Español!C139</f>
        <v>NO</v>
      </c>
      <c r="D139" s="31" t="str">
        <f>+Español!D139</f>
        <v>-</v>
      </c>
      <c r="E139" s="58" t="str">
        <f>+Español!E139</f>
        <v>-</v>
      </c>
      <c r="F139" s="58" t="str">
        <f>+Español!F139</f>
        <v>-</v>
      </c>
      <c r="G139" s="58" t="str">
        <f>+Español!G139</f>
        <v>-</v>
      </c>
      <c r="H139" s="58" t="str">
        <f>+Español!H139</f>
        <v>-</v>
      </c>
      <c r="I139" s="68"/>
      <c r="J139" s="63"/>
    </row>
    <row r="140" spans="2:10" ht="17.25" customHeight="1" x14ac:dyDescent="0.2">
      <c r="B140" s="53">
        <f>+Español!B140</f>
        <v>43344</v>
      </c>
      <c r="C140" s="55" t="str">
        <f>+Español!C140</f>
        <v>NO</v>
      </c>
      <c r="D140" s="31" t="str">
        <f>+Español!D140</f>
        <v>-</v>
      </c>
      <c r="E140" s="58" t="str">
        <f>+Español!E140</f>
        <v>-</v>
      </c>
      <c r="F140" s="58" t="str">
        <f>+Español!F140</f>
        <v>-</v>
      </c>
      <c r="G140" s="58" t="str">
        <f>+Español!G140</f>
        <v>-</v>
      </c>
      <c r="H140" s="58" t="str">
        <f>+Español!H140</f>
        <v>-</v>
      </c>
      <c r="I140" s="68"/>
      <c r="J140" s="63"/>
    </row>
    <row r="141" spans="2:10" ht="17.25" customHeight="1" x14ac:dyDescent="0.2">
      <c r="B141" s="53">
        <f>+Español!B141</f>
        <v>43343</v>
      </c>
      <c r="C141" s="55" t="str">
        <f>+Español!C141</f>
        <v>NO</v>
      </c>
      <c r="D141" s="31" t="str">
        <f>+Español!D141</f>
        <v>-</v>
      </c>
      <c r="E141" s="58" t="str">
        <f>+Español!E141</f>
        <v>-</v>
      </c>
      <c r="F141" s="58" t="str">
        <f>+Español!F141</f>
        <v>-</v>
      </c>
      <c r="G141" s="58" t="str">
        <f>+Español!G141</f>
        <v>-</v>
      </c>
      <c r="H141" s="58" t="str">
        <f>+Español!H141</f>
        <v>-</v>
      </c>
      <c r="I141" s="68"/>
      <c r="J141" s="63"/>
    </row>
    <row r="142" spans="2:10" ht="17.25" customHeight="1" x14ac:dyDescent="0.2">
      <c r="B142" s="53">
        <f>+Español!B142</f>
        <v>43342</v>
      </c>
      <c r="C142" s="55" t="str">
        <f>+Español!C142</f>
        <v>NO</v>
      </c>
      <c r="D142" s="31" t="str">
        <f>+Español!D142</f>
        <v>-</v>
      </c>
      <c r="E142" s="58" t="str">
        <f>+Español!E142</f>
        <v>-</v>
      </c>
      <c r="F142" s="58" t="str">
        <f>+Español!F142</f>
        <v>-</v>
      </c>
      <c r="G142" s="58" t="str">
        <f>+Español!G142</f>
        <v>-</v>
      </c>
      <c r="H142" s="58" t="str">
        <f>+Español!H142</f>
        <v>-</v>
      </c>
      <c r="I142" s="68"/>
      <c r="J142" s="63"/>
    </row>
    <row r="143" spans="2:10" ht="17.25" customHeight="1" x14ac:dyDescent="0.2">
      <c r="B143" s="53">
        <f>+Español!B143</f>
        <v>43341</v>
      </c>
      <c r="C143" s="55" t="str">
        <f>+Español!C143</f>
        <v>NO</v>
      </c>
      <c r="D143" s="31" t="str">
        <f>+Español!D143</f>
        <v>-</v>
      </c>
      <c r="E143" s="58" t="str">
        <f>+Español!E143</f>
        <v>-</v>
      </c>
      <c r="F143" s="58" t="str">
        <f>+Español!F143</f>
        <v>-</v>
      </c>
      <c r="G143" s="58" t="str">
        <f>+Español!G143</f>
        <v>-</v>
      </c>
      <c r="H143" s="58" t="str">
        <f>+Español!H143</f>
        <v>-</v>
      </c>
      <c r="I143" s="68"/>
      <c r="J143" s="63"/>
    </row>
    <row r="144" spans="2:10" ht="17.25" customHeight="1" x14ac:dyDescent="0.2">
      <c r="B144" s="53">
        <f>+Español!B144</f>
        <v>43340</v>
      </c>
      <c r="C144" s="55" t="str">
        <f>+Español!C144</f>
        <v>NO</v>
      </c>
      <c r="D144" s="31" t="str">
        <f>+Español!D144</f>
        <v>-</v>
      </c>
      <c r="E144" s="58" t="str">
        <f>+Español!E144</f>
        <v>-</v>
      </c>
      <c r="F144" s="58" t="str">
        <f>+Español!F144</f>
        <v>-</v>
      </c>
      <c r="G144" s="58" t="str">
        <f>+Español!G144</f>
        <v>-</v>
      </c>
      <c r="H144" s="58" t="str">
        <f>+Español!H144</f>
        <v>-</v>
      </c>
      <c r="I144" s="68"/>
      <c r="J144" s="63"/>
    </row>
    <row r="145" spans="2:10" ht="17.25" customHeight="1" x14ac:dyDescent="0.2">
      <c r="B145" s="53">
        <f>+Español!B145</f>
        <v>43339</v>
      </c>
      <c r="C145" s="55" t="str">
        <f>+Español!C145</f>
        <v>NO</v>
      </c>
      <c r="D145" s="31" t="str">
        <f>+Español!D145</f>
        <v>-</v>
      </c>
      <c r="E145" s="58" t="str">
        <f>+Español!E145</f>
        <v>-</v>
      </c>
      <c r="F145" s="58" t="str">
        <f>+Español!F145</f>
        <v>-</v>
      </c>
      <c r="G145" s="58" t="str">
        <f>+Español!G145</f>
        <v>-</v>
      </c>
      <c r="H145" s="58" t="str">
        <f>+Español!H145</f>
        <v>-</v>
      </c>
      <c r="I145" s="68"/>
      <c r="J145" s="63"/>
    </row>
    <row r="146" spans="2:10" ht="17.25" customHeight="1" x14ac:dyDescent="0.2">
      <c r="B146" s="53">
        <f>+Español!B146</f>
        <v>43338</v>
      </c>
      <c r="C146" s="55" t="str">
        <f>+Español!C146</f>
        <v>NO</v>
      </c>
      <c r="D146" s="31" t="str">
        <f>+Español!D146</f>
        <v>-</v>
      </c>
      <c r="E146" s="58" t="str">
        <f>+Español!E146</f>
        <v>-</v>
      </c>
      <c r="F146" s="58" t="str">
        <f>+Español!F146</f>
        <v>-</v>
      </c>
      <c r="G146" s="58" t="str">
        <f>+Español!G146</f>
        <v>-</v>
      </c>
      <c r="H146" s="58" t="str">
        <f>+Español!H146</f>
        <v>-</v>
      </c>
      <c r="I146" s="68"/>
      <c r="J146" s="63"/>
    </row>
    <row r="147" spans="2:10" ht="17.25" customHeight="1" x14ac:dyDescent="0.2">
      <c r="B147" s="53">
        <f>+Español!B147</f>
        <v>43337</v>
      </c>
      <c r="C147" s="55" t="str">
        <f>+Español!C147</f>
        <v>NO</v>
      </c>
      <c r="D147" s="31" t="str">
        <f>+Español!D147</f>
        <v>-</v>
      </c>
      <c r="E147" s="58" t="str">
        <f>+Español!E147</f>
        <v>-</v>
      </c>
      <c r="F147" s="58" t="str">
        <f>+Español!F147</f>
        <v>-</v>
      </c>
      <c r="G147" s="58" t="str">
        <f>+Español!G147</f>
        <v>-</v>
      </c>
      <c r="H147" s="58" t="str">
        <f>+Español!H147</f>
        <v>-</v>
      </c>
      <c r="I147" s="68"/>
      <c r="J147" s="63"/>
    </row>
    <row r="148" spans="2:10" ht="17.25" customHeight="1" x14ac:dyDescent="0.2">
      <c r="B148" s="53">
        <f>+Español!B148</f>
        <v>43336</v>
      </c>
      <c r="C148" s="55" t="str">
        <f>+Español!C148</f>
        <v>NO</v>
      </c>
      <c r="D148" s="31" t="str">
        <f>+Español!D148</f>
        <v>-</v>
      </c>
      <c r="E148" s="58" t="str">
        <f>+Español!E148</f>
        <v>-</v>
      </c>
      <c r="F148" s="58" t="str">
        <f>+Español!F148</f>
        <v>-</v>
      </c>
      <c r="G148" s="58" t="str">
        <f>+Español!G148</f>
        <v>-</v>
      </c>
      <c r="H148" s="58" t="str">
        <f>+Español!H148</f>
        <v>-</v>
      </c>
      <c r="I148" s="68"/>
      <c r="J148" s="63"/>
    </row>
    <row r="149" spans="2:10" ht="17.25" customHeight="1" x14ac:dyDescent="0.2">
      <c r="B149" s="53">
        <f>+Español!B149</f>
        <v>43335</v>
      </c>
      <c r="C149" s="55" t="str">
        <f>+Español!C149</f>
        <v>NO</v>
      </c>
      <c r="D149" s="31" t="str">
        <f>+Español!D149</f>
        <v>-</v>
      </c>
      <c r="E149" s="58" t="str">
        <f>+Español!E149</f>
        <v>-</v>
      </c>
      <c r="F149" s="58" t="str">
        <f>+Español!F149</f>
        <v>-</v>
      </c>
      <c r="G149" s="58" t="str">
        <f>+Español!G149</f>
        <v>-</v>
      </c>
      <c r="H149" s="58" t="str">
        <f>+Español!H149</f>
        <v>-</v>
      </c>
      <c r="I149" s="68"/>
      <c r="J149" s="63"/>
    </row>
    <row r="150" spans="2:10" ht="17.25" customHeight="1" x14ac:dyDescent="0.2">
      <c r="B150" s="53">
        <f>+Español!B150</f>
        <v>43334</v>
      </c>
      <c r="C150" s="55" t="str">
        <f>+Español!C150</f>
        <v>NO</v>
      </c>
      <c r="D150" s="31" t="str">
        <f>+Español!D150</f>
        <v>-</v>
      </c>
      <c r="E150" s="58" t="str">
        <f>+Español!E150</f>
        <v>-</v>
      </c>
      <c r="F150" s="58" t="str">
        <f>+Español!F150</f>
        <v>-</v>
      </c>
      <c r="G150" s="58" t="str">
        <f>+Español!G150</f>
        <v>-</v>
      </c>
      <c r="H150" s="58" t="str">
        <f>+Español!H150</f>
        <v>-</v>
      </c>
      <c r="I150" s="68"/>
      <c r="J150" s="63"/>
    </row>
    <row r="151" spans="2:10" ht="102.75" customHeight="1" x14ac:dyDescent="0.2">
      <c r="B151" s="53">
        <f>+Español!B151</f>
        <v>43333</v>
      </c>
      <c r="C151" s="55" t="s">
        <v>17</v>
      </c>
      <c r="D151" s="31">
        <f>+Español!D151</f>
        <v>-20000</v>
      </c>
      <c r="E151" s="58">
        <f>+Español!E151</f>
        <v>-520750</v>
      </c>
      <c r="F151" s="58">
        <f>+Español!F151</f>
        <v>26.037500000000001</v>
      </c>
      <c r="G151" s="58">
        <f>+Español!G151</f>
        <v>25.95</v>
      </c>
      <c r="H151" s="58">
        <f>+Español!H151</f>
        <v>26.1</v>
      </c>
      <c r="I151" s="60" t="s">
        <v>53</v>
      </c>
      <c r="J151" s="61"/>
    </row>
    <row r="152" spans="2:10" ht="17.25" customHeight="1" x14ac:dyDescent="0.2">
      <c r="B152" s="53">
        <f>+Español!B152</f>
        <v>43332</v>
      </c>
      <c r="C152" s="55" t="str">
        <f>+Español!C152</f>
        <v>NO</v>
      </c>
      <c r="D152" s="31" t="str">
        <f>+Español!D152</f>
        <v>-</v>
      </c>
      <c r="E152" s="58" t="str">
        <f>+Español!E152</f>
        <v>-</v>
      </c>
      <c r="F152" s="58" t="str">
        <f>+Español!F152</f>
        <v>-</v>
      </c>
      <c r="G152" s="58" t="str">
        <f>+Español!G152</f>
        <v>-</v>
      </c>
      <c r="H152" s="58" t="str">
        <f>+Español!H152</f>
        <v>-</v>
      </c>
      <c r="I152" s="68"/>
      <c r="J152" s="63"/>
    </row>
    <row r="153" spans="2:10" ht="17.25" customHeight="1" x14ac:dyDescent="0.2">
      <c r="B153" s="53">
        <f>+Español!B153</f>
        <v>43331</v>
      </c>
      <c r="C153" s="55" t="str">
        <f>+Español!C153</f>
        <v>NO</v>
      </c>
      <c r="D153" s="31" t="str">
        <f>+Español!D153</f>
        <v>-</v>
      </c>
      <c r="E153" s="58" t="str">
        <f>+Español!E153</f>
        <v>-</v>
      </c>
      <c r="F153" s="58" t="str">
        <f>+Español!F153</f>
        <v>-</v>
      </c>
      <c r="G153" s="58" t="str">
        <f>+Español!G153</f>
        <v>-</v>
      </c>
      <c r="H153" s="58" t="str">
        <f>+Español!H153</f>
        <v>-</v>
      </c>
      <c r="I153" s="68"/>
      <c r="J153" s="63"/>
    </row>
    <row r="154" spans="2:10" ht="102.75" customHeight="1" x14ac:dyDescent="0.2">
      <c r="B154" s="53">
        <f>+Español!B154</f>
        <v>43330</v>
      </c>
      <c r="C154" s="55" t="s">
        <v>17</v>
      </c>
      <c r="D154" s="31">
        <f>+Español!D154</f>
        <v>-13677</v>
      </c>
      <c r="E154" s="58">
        <f>+Español!E154</f>
        <v>-348083.65</v>
      </c>
      <c r="F154" s="58">
        <f>+Español!F154</f>
        <v>25.450292461797179</v>
      </c>
      <c r="G154" s="58">
        <f>+Español!G154</f>
        <v>25.4</v>
      </c>
      <c r="H154" s="58">
        <f>+Español!H154</f>
        <v>25.55</v>
      </c>
      <c r="I154" s="60" t="s">
        <v>53</v>
      </c>
      <c r="J154" s="61"/>
    </row>
    <row r="155" spans="2:10" ht="17.25" customHeight="1" x14ac:dyDescent="0.2">
      <c r="B155" s="53">
        <f>+Español!B155</f>
        <v>43329</v>
      </c>
      <c r="C155" s="55" t="str">
        <f>+Español!C155</f>
        <v>NO</v>
      </c>
      <c r="D155" s="31" t="str">
        <f>+Español!D155</f>
        <v>-</v>
      </c>
      <c r="E155" s="58" t="str">
        <f>+Español!E155</f>
        <v>-</v>
      </c>
      <c r="F155" s="58" t="str">
        <f>+Español!F155</f>
        <v>-</v>
      </c>
      <c r="G155" s="58" t="str">
        <f>+Español!G155</f>
        <v>-</v>
      </c>
      <c r="H155" s="58" t="str">
        <f>+Español!H155</f>
        <v>-</v>
      </c>
      <c r="I155" s="68"/>
      <c r="J155" s="63"/>
    </row>
    <row r="156" spans="2:10" ht="17.25" customHeight="1" x14ac:dyDescent="0.2">
      <c r="B156" s="53">
        <f>+Español!B156</f>
        <v>43328</v>
      </c>
      <c r="C156" s="55" t="str">
        <f>+Español!C156</f>
        <v>NO</v>
      </c>
      <c r="D156" s="31" t="str">
        <f>+Español!D156</f>
        <v>-</v>
      </c>
      <c r="E156" s="58" t="str">
        <f>+Español!E156</f>
        <v>-</v>
      </c>
      <c r="F156" s="58" t="str">
        <f>+Español!F156</f>
        <v>-</v>
      </c>
      <c r="G156" s="58" t="str">
        <f>+Español!G156</f>
        <v>-</v>
      </c>
      <c r="H156" s="58" t="str">
        <f>+Español!H156</f>
        <v>-</v>
      </c>
      <c r="I156" s="68"/>
      <c r="J156" s="63"/>
    </row>
    <row r="157" spans="2:10" ht="17.25" customHeight="1" x14ac:dyDescent="0.2">
      <c r="B157" s="53">
        <f>+Español!B157</f>
        <v>43327</v>
      </c>
      <c r="C157" s="55" t="str">
        <f>+Español!C157</f>
        <v>NO</v>
      </c>
      <c r="D157" s="31" t="str">
        <f>+Español!D157</f>
        <v>-</v>
      </c>
      <c r="E157" s="58" t="str">
        <f>+Español!E157</f>
        <v>-</v>
      </c>
      <c r="F157" s="58" t="str">
        <f>+Español!F157</f>
        <v>-</v>
      </c>
      <c r="G157" s="58" t="str">
        <f>+Español!G157</f>
        <v>-</v>
      </c>
      <c r="H157" s="58" t="str">
        <f>+Español!H157</f>
        <v>-</v>
      </c>
      <c r="I157" s="68"/>
      <c r="J157" s="63"/>
    </row>
    <row r="158" spans="2:10" ht="102.75" customHeight="1" x14ac:dyDescent="0.2">
      <c r="B158" s="53">
        <f>+Español!B158</f>
        <v>43326</v>
      </c>
      <c r="C158" s="55" t="s">
        <v>17</v>
      </c>
      <c r="D158" s="31">
        <f>+Español!D158</f>
        <v>-28000</v>
      </c>
      <c r="E158" s="58">
        <f>+Español!E158</f>
        <v>-705062.93</v>
      </c>
      <c r="F158" s="58">
        <f>+Español!F158</f>
        <v>25.18081892857143</v>
      </c>
      <c r="G158" s="58">
        <f>+Español!G158</f>
        <v>25</v>
      </c>
      <c r="H158" s="58">
        <f>+Español!H158</f>
        <v>25.5</v>
      </c>
      <c r="I158" s="60" t="s">
        <v>53</v>
      </c>
      <c r="J158" s="61"/>
    </row>
    <row r="159" spans="2:10" ht="17.25" customHeight="1" x14ac:dyDescent="0.2">
      <c r="B159" s="53">
        <f>+Español!B159</f>
        <v>43325</v>
      </c>
      <c r="C159" s="55" t="str">
        <f>+Español!C159</f>
        <v>NO</v>
      </c>
      <c r="D159" s="31" t="str">
        <f>+Español!D159</f>
        <v>-</v>
      </c>
      <c r="E159" s="58" t="str">
        <f>+Español!E159</f>
        <v>-</v>
      </c>
      <c r="F159" s="58" t="str">
        <f>+Español!F159</f>
        <v>-</v>
      </c>
      <c r="G159" s="58" t="str">
        <f>+Español!G159</f>
        <v>-</v>
      </c>
      <c r="H159" s="58" t="str">
        <f>+Español!H159</f>
        <v>-</v>
      </c>
      <c r="I159" s="68"/>
      <c r="J159" s="63"/>
    </row>
    <row r="160" spans="2:10" ht="17.25" customHeight="1" x14ac:dyDescent="0.2">
      <c r="B160" s="53">
        <f>+Español!B160</f>
        <v>43324</v>
      </c>
      <c r="C160" s="55" t="str">
        <f>+Español!C160</f>
        <v>NO</v>
      </c>
      <c r="D160" s="31" t="str">
        <f>+Español!D160</f>
        <v>-</v>
      </c>
      <c r="E160" s="58" t="str">
        <f>+Español!E160</f>
        <v>-</v>
      </c>
      <c r="F160" s="58" t="str">
        <f>+Español!F160</f>
        <v>-</v>
      </c>
      <c r="G160" s="58" t="str">
        <f>+Español!G160</f>
        <v>-</v>
      </c>
      <c r="H160" s="58" t="str">
        <f>+Español!H160</f>
        <v>-</v>
      </c>
      <c r="I160" s="68"/>
      <c r="J160" s="63"/>
    </row>
    <row r="161" spans="2:10" ht="102.75" customHeight="1" x14ac:dyDescent="0.2">
      <c r="B161" s="53">
        <f>+Español!B161</f>
        <v>43323</v>
      </c>
      <c r="C161" s="55" t="s">
        <v>17</v>
      </c>
      <c r="D161" s="31">
        <f>+Español!D161</f>
        <v>-40998</v>
      </c>
      <c r="E161" s="58">
        <f>+Español!E161</f>
        <v>-1008411.8</v>
      </c>
      <c r="F161" s="58">
        <f>+Español!F161</f>
        <v>24.596609590711743</v>
      </c>
      <c r="G161" s="58">
        <f>+Español!G161</f>
        <v>24.49</v>
      </c>
      <c r="H161" s="58">
        <f>+Español!H161</f>
        <v>24.8</v>
      </c>
      <c r="I161" s="60" t="s">
        <v>53</v>
      </c>
      <c r="J161" s="61"/>
    </row>
    <row r="162" spans="2:10" ht="102.75" customHeight="1" x14ac:dyDescent="0.2">
      <c r="B162" s="53">
        <f>+Español!B162</f>
        <v>43322</v>
      </c>
      <c r="C162" s="55" t="s">
        <v>17</v>
      </c>
      <c r="D162" s="31">
        <f>+Español!D162</f>
        <v>-29577</v>
      </c>
      <c r="E162" s="58">
        <f>+Español!E162</f>
        <v>-721739.54</v>
      </c>
      <c r="F162" s="58">
        <f>+Español!F162</f>
        <v>24.402053622747406</v>
      </c>
      <c r="G162" s="58">
        <f>+Español!G162</f>
        <v>24.3</v>
      </c>
      <c r="H162" s="58">
        <f>+Español!H162</f>
        <v>24.62</v>
      </c>
      <c r="I162" s="60" t="s">
        <v>53</v>
      </c>
      <c r="J162" s="61"/>
    </row>
    <row r="163" spans="2:10" ht="102.75" customHeight="1" x14ac:dyDescent="0.2">
      <c r="B163" s="53">
        <f>+Español!B163</f>
        <v>43321</v>
      </c>
      <c r="C163" s="55" t="s">
        <v>17</v>
      </c>
      <c r="D163" s="31">
        <f>+Español!D163</f>
        <v>-24775</v>
      </c>
      <c r="E163" s="58">
        <f>+Español!E163</f>
        <v>-612016.84</v>
      </c>
      <c r="F163" s="58">
        <f>+Español!F163</f>
        <v>24.703000605449041</v>
      </c>
      <c r="G163" s="58">
        <f>+Español!G163</f>
        <v>24.35</v>
      </c>
      <c r="H163" s="58">
        <f>+Español!H163</f>
        <v>25.42</v>
      </c>
      <c r="I163" s="60" t="s">
        <v>53</v>
      </c>
      <c r="J163" s="61"/>
    </row>
    <row r="164" spans="2:10" ht="102.75" customHeight="1" x14ac:dyDescent="0.2">
      <c r="B164" s="53">
        <f>+Español!B164</f>
        <v>43320</v>
      </c>
      <c r="C164" s="55" t="s">
        <v>17</v>
      </c>
      <c r="D164" s="31">
        <f>+Español!D164</f>
        <v>-4043</v>
      </c>
      <c r="E164" s="58">
        <f>+Español!E164</f>
        <v>-105339.6</v>
      </c>
      <c r="F164" s="58">
        <f>+Español!F164</f>
        <v>26.054810784071236</v>
      </c>
      <c r="G164" s="58">
        <f>+Español!G164</f>
        <v>25.9</v>
      </c>
      <c r="H164" s="58">
        <f>+Español!H164</f>
        <v>26.25</v>
      </c>
      <c r="I164" s="60" t="s">
        <v>53</v>
      </c>
      <c r="J164" s="61"/>
    </row>
    <row r="165" spans="2:10" ht="102.75" customHeight="1" x14ac:dyDescent="0.2">
      <c r="B165" s="53">
        <f>+Español!B165</f>
        <v>43319</v>
      </c>
      <c r="C165" s="55" t="s">
        <v>17</v>
      </c>
      <c r="D165" s="31">
        <f>+Español!D165</f>
        <v>-9301</v>
      </c>
      <c r="E165" s="58">
        <f>+Español!E165</f>
        <v>-242743.33</v>
      </c>
      <c r="F165" s="58">
        <f>+Español!F165</f>
        <v>26.098627029351682</v>
      </c>
      <c r="G165" s="58">
        <f>+Español!G165</f>
        <v>25.98</v>
      </c>
      <c r="H165" s="58">
        <f>+Español!H165</f>
        <v>26.15</v>
      </c>
      <c r="I165" s="60" t="s">
        <v>53</v>
      </c>
      <c r="J165" s="61"/>
    </row>
    <row r="166" spans="2:10" ht="17.25" customHeight="1" x14ac:dyDescent="0.2">
      <c r="B166" s="53">
        <f>+Español!B166</f>
        <v>43318</v>
      </c>
      <c r="C166" s="55" t="str">
        <f>+Español!C166</f>
        <v>NO</v>
      </c>
      <c r="D166" s="31" t="str">
        <f>+Español!D166</f>
        <v>-</v>
      </c>
      <c r="E166" s="58" t="str">
        <f>+Español!E166</f>
        <v>-</v>
      </c>
      <c r="F166" s="58" t="str">
        <f>+Español!F166</f>
        <v>-</v>
      </c>
      <c r="G166" s="58" t="str">
        <f>+Español!G166</f>
        <v>-</v>
      </c>
      <c r="H166" s="58" t="str">
        <f>+Español!H166</f>
        <v>-</v>
      </c>
      <c r="I166" s="68"/>
      <c r="J166" s="63"/>
    </row>
    <row r="167" spans="2:10" ht="17.25" customHeight="1" x14ac:dyDescent="0.2">
      <c r="B167" s="53">
        <f>+Español!B167</f>
        <v>43317</v>
      </c>
      <c r="C167" s="55" t="str">
        <f>+Español!C167</f>
        <v>NO</v>
      </c>
      <c r="D167" s="31" t="str">
        <f>+Español!D167</f>
        <v>-</v>
      </c>
      <c r="E167" s="58" t="str">
        <f>+Español!E167</f>
        <v>-</v>
      </c>
      <c r="F167" s="58" t="str">
        <f>+Español!F167</f>
        <v>-</v>
      </c>
      <c r="G167" s="58" t="str">
        <f>+Español!G167</f>
        <v>-</v>
      </c>
      <c r="H167" s="58" t="str">
        <f>+Español!H167</f>
        <v>-</v>
      </c>
      <c r="I167" s="68"/>
      <c r="J167" s="63"/>
    </row>
    <row r="168" spans="2:10" ht="17.25" customHeight="1" x14ac:dyDescent="0.2">
      <c r="B168" s="53">
        <f>+Español!B168</f>
        <v>43316</v>
      </c>
      <c r="C168" s="55" t="str">
        <f>+Español!C168</f>
        <v>NO</v>
      </c>
      <c r="D168" s="31" t="str">
        <f>+Español!D168</f>
        <v>-</v>
      </c>
      <c r="E168" s="58" t="str">
        <f>+Español!E168</f>
        <v>-</v>
      </c>
      <c r="F168" s="58" t="str">
        <f>+Español!F168</f>
        <v>-</v>
      </c>
      <c r="G168" s="58" t="str">
        <f>+Español!G168</f>
        <v>-</v>
      </c>
      <c r="H168" s="58" t="str">
        <f>+Español!H168</f>
        <v>-</v>
      </c>
      <c r="I168" s="68"/>
      <c r="J168" s="63"/>
    </row>
    <row r="169" spans="2:10" ht="17.25" customHeight="1" x14ac:dyDescent="0.2">
      <c r="B169" s="53">
        <f>+Español!B169</f>
        <v>43315</v>
      </c>
      <c r="C169" s="55" t="str">
        <f>+Español!C169</f>
        <v>NO</v>
      </c>
      <c r="D169" s="31" t="str">
        <f>+Español!D169</f>
        <v>-</v>
      </c>
      <c r="E169" s="58" t="str">
        <f>+Español!E169</f>
        <v>-</v>
      </c>
      <c r="F169" s="58" t="str">
        <f>+Español!F169</f>
        <v>-</v>
      </c>
      <c r="G169" s="58" t="str">
        <f>+Español!G169</f>
        <v>-</v>
      </c>
      <c r="H169" s="58" t="str">
        <f>+Español!H169</f>
        <v>-</v>
      </c>
      <c r="I169" s="68"/>
      <c r="J169" s="63"/>
    </row>
    <row r="170" spans="2:10" ht="17.25" customHeight="1" x14ac:dyDescent="0.2">
      <c r="B170" s="53">
        <f>+Español!B170</f>
        <v>43314</v>
      </c>
      <c r="C170" s="55" t="str">
        <f>+Español!C170</f>
        <v>NO</v>
      </c>
      <c r="D170" s="31" t="str">
        <f>+Español!D170</f>
        <v>-</v>
      </c>
      <c r="E170" s="58" t="str">
        <f>+Español!E170</f>
        <v>-</v>
      </c>
      <c r="F170" s="58" t="str">
        <f>+Español!F170</f>
        <v>-</v>
      </c>
      <c r="G170" s="58" t="str">
        <f>+Español!G170</f>
        <v>-</v>
      </c>
      <c r="H170" s="58" t="str">
        <f>+Español!H170</f>
        <v>-</v>
      </c>
      <c r="I170" s="68"/>
      <c r="J170" s="63"/>
    </row>
    <row r="171" spans="2:10" ht="102.75" customHeight="1" x14ac:dyDescent="0.2">
      <c r="B171" s="53">
        <f>+Español!B171</f>
        <v>43313</v>
      </c>
      <c r="C171" s="55" t="s">
        <v>17</v>
      </c>
      <c r="D171" s="31">
        <f>+Español!D171</f>
        <v>-22515</v>
      </c>
      <c r="E171" s="58">
        <f>+Español!E171</f>
        <v>-558377</v>
      </c>
      <c r="F171" s="58">
        <f>+Español!F171</f>
        <v>24.800222074172773</v>
      </c>
      <c r="G171" s="58">
        <f>+Español!G171</f>
        <v>24.8</v>
      </c>
      <c r="H171" s="58">
        <f>+Español!H171</f>
        <v>25</v>
      </c>
      <c r="I171" s="60" t="s">
        <v>53</v>
      </c>
      <c r="J171" s="61"/>
    </row>
    <row r="172" spans="2:10" ht="102.75" customHeight="1" x14ac:dyDescent="0.2">
      <c r="B172" s="53">
        <f>+Español!B172</f>
        <v>43312</v>
      </c>
      <c r="C172" s="55" t="s">
        <v>17</v>
      </c>
      <c r="D172" s="31">
        <f>+Español!D172</f>
        <v>-21333</v>
      </c>
      <c r="E172" s="58">
        <f>+Español!E172</f>
        <v>-548728.27</v>
      </c>
      <c r="F172" s="58">
        <f>+Español!F172</f>
        <v>25.722039563118173</v>
      </c>
      <c r="G172" s="58">
        <f>+Español!G172</f>
        <v>25.5</v>
      </c>
      <c r="H172" s="58">
        <f>+Español!H172</f>
        <v>25.82</v>
      </c>
      <c r="I172" s="60" t="s">
        <v>53</v>
      </c>
      <c r="J172" s="61"/>
    </row>
    <row r="173" spans="2:10" ht="17.25" customHeight="1" x14ac:dyDescent="0.2">
      <c r="B173" s="53">
        <f>+Español!B173</f>
        <v>43311</v>
      </c>
      <c r="C173" s="55" t="str">
        <f>+Español!C173</f>
        <v>NO</v>
      </c>
      <c r="D173" s="31" t="str">
        <f>+Español!D173</f>
        <v>-</v>
      </c>
      <c r="E173" s="58" t="str">
        <f>+Español!E173</f>
        <v>-</v>
      </c>
      <c r="F173" s="58" t="str">
        <f>+Español!F173</f>
        <v>-</v>
      </c>
      <c r="G173" s="58" t="str">
        <f>+Español!G173</f>
        <v>-</v>
      </c>
      <c r="H173" s="58" t="str">
        <f>+Español!H173</f>
        <v>-</v>
      </c>
      <c r="I173" s="68"/>
      <c r="J173" s="63"/>
    </row>
    <row r="174" spans="2:10" ht="17.25" customHeight="1" x14ac:dyDescent="0.2">
      <c r="B174" s="53">
        <f>+Español!B174</f>
        <v>43310</v>
      </c>
      <c r="C174" s="55" t="str">
        <f>+Español!C174</f>
        <v>NO</v>
      </c>
      <c r="D174" s="31" t="str">
        <f>+Español!D174</f>
        <v>-</v>
      </c>
      <c r="E174" s="58" t="str">
        <f>+Español!E174</f>
        <v>-</v>
      </c>
      <c r="F174" s="58" t="str">
        <f>+Español!F174</f>
        <v>-</v>
      </c>
      <c r="G174" s="58" t="str">
        <f>+Español!G174</f>
        <v>-</v>
      </c>
      <c r="H174" s="58" t="str">
        <f>+Español!H174</f>
        <v>-</v>
      </c>
      <c r="I174" s="68"/>
      <c r="J174" s="63"/>
    </row>
    <row r="175" spans="2:10" ht="102.75" customHeight="1" x14ac:dyDescent="0.2">
      <c r="B175" s="53">
        <f>+Español!B175</f>
        <v>43309</v>
      </c>
      <c r="C175" s="55" t="s">
        <v>17</v>
      </c>
      <c r="D175" s="31">
        <f>+Español!D175</f>
        <v>-17724</v>
      </c>
      <c r="E175" s="58">
        <f>+Español!E175</f>
        <v>-440638.56</v>
      </c>
      <c r="F175" s="58">
        <f>+Español!F175</f>
        <v>24.861123899796887</v>
      </c>
      <c r="G175" s="58">
        <f>+Español!G175</f>
        <v>24.83</v>
      </c>
      <c r="H175" s="58">
        <f>+Español!H175</f>
        <v>24.9</v>
      </c>
      <c r="I175" s="60" t="s">
        <v>53</v>
      </c>
      <c r="J175" s="61"/>
    </row>
    <row r="176" spans="2:10" ht="17.25" customHeight="1" x14ac:dyDescent="0.2">
      <c r="B176" s="53">
        <f>+Español!B176</f>
        <v>43308</v>
      </c>
      <c r="C176" s="55" t="str">
        <f>+Español!C176</f>
        <v>NO</v>
      </c>
      <c r="D176" s="31" t="str">
        <f>+Español!D176</f>
        <v>-</v>
      </c>
      <c r="E176" s="58" t="str">
        <f>+Español!E176</f>
        <v>-</v>
      </c>
      <c r="F176" s="58" t="str">
        <f>+Español!F176</f>
        <v>-</v>
      </c>
      <c r="G176" s="58" t="str">
        <f>+Español!G176</f>
        <v>-</v>
      </c>
      <c r="H176" s="58" t="str">
        <f>+Español!H176</f>
        <v>-</v>
      </c>
      <c r="I176" s="68"/>
      <c r="J176" s="63"/>
    </row>
    <row r="177" spans="2:10" ht="17.25" customHeight="1" x14ac:dyDescent="0.2">
      <c r="B177" s="53">
        <f>+Español!B177</f>
        <v>43307</v>
      </c>
      <c r="C177" s="55" t="str">
        <f>+Español!C177</f>
        <v>NO</v>
      </c>
      <c r="D177" s="31" t="str">
        <f>+Español!D177</f>
        <v>-</v>
      </c>
      <c r="E177" s="58" t="str">
        <f>+Español!E177</f>
        <v>-</v>
      </c>
      <c r="F177" s="58" t="str">
        <f>+Español!F177</f>
        <v>-</v>
      </c>
      <c r="G177" s="58" t="str">
        <f>+Español!G177</f>
        <v>-</v>
      </c>
      <c r="H177" s="58" t="str">
        <f>+Español!H177</f>
        <v>-</v>
      </c>
      <c r="I177" s="68"/>
      <c r="J177" s="63"/>
    </row>
    <row r="178" spans="2:10" ht="17.25" customHeight="1" x14ac:dyDescent="0.2">
      <c r="B178" s="53">
        <f>+Español!B178</f>
        <v>43306</v>
      </c>
      <c r="C178" s="55" t="str">
        <f>+Español!C178</f>
        <v>NO</v>
      </c>
      <c r="D178" s="31" t="str">
        <f>+Español!D178</f>
        <v>-</v>
      </c>
      <c r="E178" s="58" t="str">
        <f>+Español!E178</f>
        <v>-</v>
      </c>
      <c r="F178" s="58" t="str">
        <f>+Español!F178</f>
        <v>-</v>
      </c>
      <c r="G178" s="58" t="str">
        <f>+Español!G178</f>
        <v>-</v>
      </c>
      <c r="H178" s="58" t="str">
        <f>+Español!H178</f>
        <v>-</v>
      </c>
      <c r="I178" s="68"/>
      <c r="J178" s="63"/>
    </row>
    <row r="179" spans="2:10" ht="17.25" customHeight="1" x14ac:dyDescent="0.2">
      <c r="B179" s="53">
        <f>+Español!B179</f>
        <v>43305</v>
      </c>
      <c r="C179" s="55" t="str">
        <f>+Español!C179</f>
        <v>NO</v>
      </c>
      <c r="D179" s="31" t="str">
        <f>+Español!D179</f>
        <v>-</v>
      </c>
      <c r="E179" s="58" t="str">
        <f>+Español!E179</f>
        <v>-</v>
      </c>
      <c r="F179" s="58" t="str">
        <f>+Español!F179</f>
        <v>-</v>
      </c>
      <c r="G179" s="58" t="str">
        <f>+Español!G179</f>
        <v>-</v>
      </c>
      <c r="H179" s="58" t="str">
        <f>+Español!H179</f>
        <v>-</v>
      </c>
      <c r="I179" s="68"/>
      <c r="J179" s="63"/>
    </row>
    <row r="180" spans="2:10" ht="17.25" customHeight="1" x14ac:dyDescent="0.2">
      <c r="B180" s="53">
        <f>+Español!B180</f>
        <v>43304</v>
      </c>
      <c r="C180" s="55" t="str">
        <f>+Español!C180</f>
        <v>NO</v>
      </c>
      <c r="D180" s="31" t="str">
        <f>+Español!D180</f>
        <v>-</v>
      </c>
      <c r="E180" s="58" t="str">
        <f>+Español!E180</f>
        <v>-</v>
      </c>
      <c r="F180" s="58" t="str">
        <f>+Español!F180</f>
        <v>-</v>
      </c>
      <c r="G180" s="58" t="str">
        <f>+Español!G180</f>
        <v>-</v>
      </c>
      <c r="H180" s="58" t="str">
        <f>+Español!H180</f>
        <v>-</v>
      </c>
      <c r="I180" s="68"/>
      <c r="J180" s="63"/>
    </row>
    <row r="181" spans="2:10" ht="102.75" customHeight="1" x14ac:dyDescent="0.2">
      <c r="B181" s="53">
        <f>+Español!B181</f>
        <v>43303</v>
      </c>
      <c r="C181" s="55" t="s">
        <v>17</v>
      </c>
      <c r="D181" s="31">
        <f>+Español!D181</f>
        <v>-35000</v>
      </c>
      <c r="E181" s="58">
        <f>+Español!E181</f>
        <v>-864784.1</v>
      </c>
      <c r="F181" s="58">
        <f>+Español!F181</f>
        <v>24.708117142857141</v>
      </c>
      <c r="G181" s="58">
        <f>+Español!G181</f>
        <v>24.6</v>
      </c>
      <c r="H181" s="58">
        <f>+Español!H181</f>
        <v>24.8</v>
      </c>
      <c r="I181" s="60" t="s">
        <v>53</v>
      </c>
      <c r="J181" s="61"/>
    </row>
    <row r="182" spans="2:10" ht="102.75" customHeight="1" x14ac:dyDescent="0.2">
      <c r="B182" s="53">
        <f>+Español!B182</f>
        <v>43302</v>
      </c>
      <c r="C182" s="55" t="s">
        <v>17</v>
      </c>
      <c r="D182" s="31">
        <f>+Español!D182</f>
        <v>-14037</v>
      </c>
      <c r="E182" s="58">
        <f>+Español!E182</f>
        <v>-348085.4</v>
      </c>
      <c r="F182" s="58">
        <f>+Español!F182</f>
        <v>24.797706062548979</v>
      </c>
      <c r="G182" s="58">
        <f>+Español!G182</f>
        <v>24.75</v>
      </c>
      <c r="H182" s="58">
        <f>+Español!H182</f>
        <v>24.9</v>
      </c>
      <c r="I182" s="60" t="s">
        <v>53</v>
      </c>
      <c r="J182" s="61"/>
    </row>
    <row r="183" spans="2:10" ht="17.25" customHeight="1" x14ac:dyDescent="0.2">
      <c r="B183" s="53">
        <f>+Español!B183</f>
        <v>43301</v>
      </c>
      <c r="C183" s="55" t="str">
        <f>+Español!C183</f>
        <v>NO</v>
      </c>
      <c r="D183" s="31" t="str">
        <f>+Español!D183</f>
        <v>-</v>
      </c>
      <c r="E183" s="58" t="str">
        <f>+Español!E183</f>
        <v>-</v>
      </c>
      <c r="F183" s="58" t="str">
        <f>+Español!F183</f>
        <v>-</v>
      </c>
      <c r="G183" s="58" t="str">
        <f>+Español!G183</f>
        <v>-</v>
      </c>
      <c r="H183" s="58" t="str">
        <f>+Español!H183</f>
        <v>-</v>
      </c>
      <c r="I183" s="68"/>
      <c r="J183" s="63"/>
    </row>
    <row r="184" spans="2:10" ht="17.25" customHeight="1" x14ac:dyDescent="0.2">
      <c r="B184" s="53">
        <f>+Español!B184</f>
        <v>43300</v>
      </c>
      <c r="C184" s="55" t="str">
        <f>+Español!C184</f>
        <v>NO</v>
      </c>
      <c r="D184" s="31" t="str">
        <f>+Español!D184</f>
        <v>-</v>
      </c>
      <c r="E184" s="58" t="str">
        <f>+Español!E184</f>
        <v>-</v>
      </c>
      <c r="F184" s="58" t="str">
        <f>+Español!F184</f>
        <v>-</v>
      </c>
      <c r="G184" s="58" t="str">
        <f>+Español!G184</f>
        <v>-</v>
      </c>
      <c r="H184" s="58" t="str">
        <f>+Español!H184</f>
        <v>-</v>
      </c>
      <c r="I184" s="68"/>
      <c r="J184" s="63"/>
    </row>
    <row r="185" spans="2:10" ht="17.25" customHeight="1" x14ac:dyDescent="0.2">
      <c r="B185" s="53">
        <f>+Español!B185</f>
        <v>43299</v>
      </c>
      <c r="C185" s="55" t="str">
        <f>+Español!C185</f>
        <v>NO</v>
      </c>
      <c r="D185" s="31" t="str">
        <f>+Español!D185</f>
        <v>-</v>
      </c>
      <c r="E185" s="58" t="str">
        <f>+Español!E185</f>
        <v>-</v>
      </c>
      <c r="F185" s="58" t="str">
        <f>+Español!F185</f>
        <v>-</v>
      </c>
      <c r="G185" s="58" t="str">
        <f>+Español!G185</f>
        <v>-</v>
      </c>
      <c r="H185" s="58" t="str">
        <f>+Español!H185</f>
        <v>-</v>
      </c>
      <c r="I185" s="68"/>
      <c r="J185" s="63"/>
    </row>
    <row r="186" spans="2:10" ht="17.25" customHeight="1" x14ac:dyDescent="0.2">
      <c r="B186" s="53">
        <f>+Español!B186</f>
        <v>43298</v>
      </c>
      <c r="C186" s="55" t="str">
        <f>+Español!C186</f>
        <v>NO</v>
      </c>
      <c r="D186" s="31" t="str">
        <f>+Español!D186</f>
        <v>-</v>
      </c>
      <c r="E186" s="58" t="str">
        <f>+Español!E186</f>
        <v>-</v>
      </c>
      <c r="F186" s="58" t="str">
        <f>+Español!F186</f>
        <v>-</v>
      </c>
      <c r="G186" s="58" t="str">
        <f>+Español!G186</f>
        <v>-</v>
      </c>
      <c r="H186" s="58" t="str">
        <f>+Español!H186</f>
        <v>-</v>
      </c>
      <c r="I186" s="68"/>
      <c r="J186" s="63"/>
    </row>
    <row r="187" spans="2:10" ht="17.25" customHeight="1" x14ac:dyDescent="0.2">
      <c r="B187" s="53">
        <f>+Español!B187</f>
        <v>43297</v>
      </c>
      <c r="C187" s="55" t="str">
        <f>+Español!C187</f>
        <v>NO</v>
      </c>
      <c r="D187" s="31" t="str">
        <f>+Español!D187</f>
        <v>-</v>
      </c>
      <c r="E187" s="58" t="str">
        <f>+Español!E187</f>
        <v>-</v>
      </c>
      <c r="F187" s="58" t="str">
        <f>+Español!F187</f>
        <v>-</v>
      </c>
      <c r="G187" s="58" t="str">
        <f>+Español!G187</f>
        <v>-</v>
      </c>
      <c r="H187" s="58" t="str">
        <f>+Español!H187</f>
        <v>-</v>
      </c>
      <c r="I187" s="68"/>
      <c r="J187" s="63"/>
    </row>
    <row r="188" spans="2:10" ht="17.25" customHeight="1" x14ac:dyDescent="0.2">
      <c r="B188" s="53">
        <f>+Español!B188</f>
        <v>43296</v>
      </c>
      <c r="C188" s="55" t="str">
        <f>+Español!C188</f>
        <v>NO</v>
      </c>
      <c r="D188" s="31" t="str">
        <f>+Español!D188</f>
        <v>-</v>
      </c>
      <c r="E188" s="58" t="str">
        <f>+Español!E188</f>
        <v>-</v>
      </c>
      <c r="F188" s="58" t="str">
        <f>+Español!F188</f>
        <v>-</v>
      </c>
      <c r="G188" s="58" t="str">
        <f>+Español!G188</f>
        <v>-</v>
      </c>
      <c r="H188" s="58" t="str">
        <f>+Español!H188</f>
        <v>-</v>
      </c>
      <c r="I188" s="68"/>
      <c r="J188" s="63"/>
    </row>
    <row r="189" spans="2:10" ht="17.25" customHeight="1" x14ac:dyDescent="0.2">
      <c r="B189" s="53">
        <f>+Español!B189</f>
        <v>43295</v>
      </c>
      <c r="C189" s="55" t="str">
        <f>+Español!C189</f>
        <v>NO</v>
      </c>
      <c r="D189" s="31" t="str">
        <f>+Español!D189</f>
        <v>-</v>
      </c>
      <c r="E189" s="58" t="str">
        <f>+Español!E189</f>
        <v>-</v>
      </c>
      <c r="F189" s="58" t="str">
        <f>+Español!F189</f>
        <v>-</v>
      </c>
      <c r="G189" s="58" t="str">
        <f>+Español!G189</f>
        <v>-</v>
      </c>
      <c r="H189" s="58" t="str">
        <f>+Español!H189</f>
        <v>-</v>
      </c>
      <c r="I189" s="68"/>
      <c r="J189" s="63"/>
    </row>
    <row r="190" spans="2:10" ht="17.25" customHeight="1" x14ac:dyDescent="0.2">
      <c r="B190" s="53">
        <f>+Español!B190</f>
        <v>43294</v>
      </c>
      <c r="C190" s="55" t="str">
        <f>+Español!C190</f>
        <v>NO</v>
      </c>
      <c r="D190" s="31" t="str">
        <f>+Español!D190</f>
        <v>-</v>
      </c>
      <c r="E190" s="58" t="str">
        <f>+Español!E190</f>
        <v>-</v>
      </c>
      <c r="F190" s="58" t="str">
        <f>+Español!F190</f>
        <v>-</v>
      </c>
      <c r="G190" s="58" t="str">
        <f>+Español!G190</f>
        <v>-</v>
      </c>
      <c r="H190" s="58" t="str">
        <f>+Español!H190</f>
        <v>-</v>
      </c>
      <c r="I190" s="68"/>
      <c r="J190" s="63"/>
    </row>
    <row r="191" spans="2:10" ht="17.25" customHeight="1" x14ac:dyDescent="0.2">
      <c r="B191" s="53">
        <f>+Español!B191</f>
        <v>43293</v>
      </c>
      <c r="C191" s="55" t="str">
        <f>+Español!C191</f>
        <v>NO</v>
      </c>
      <c r="D191" s="31" t="str">
        <f>+Español!D191</f>
        <v>-</v>
      </c>
      <c r="E191" s="58" t="str">
        <f>+Español!E191</f>
        <v>-</v>
      </c>
      <c r="F191" s="58" t="str">
        <f>+Español!F191</f>
        <v>-</v>
      </c>
      <c r="G191" s="58" t="str">
        <f>+Español!G191</f>
        <v>-</v>
      </c>
      <c r="H191" s="58" t="str">
        <f>+Español!H191</f>
        <v>-</v>
      </c>
      <c r="I191" s="68"/>
      <c r="J191" s="63"/>
    </row>
    <row r="192" spans="2:10" ht="17.25" customHeight="1" x14ac:dyDescent="0.2">
      <c r="B192" s="53">
        <f>+Español!B192</f>
        <v>43292</v>
      </c>
      <c r="C192" s="55" t="str">
        <f>+Español!C192</f>
        <v>NO</v>
      </c>
      <c r="D192" s="31" t="str">
        <f>+Español!D192</f>
        <v>-</v>
      </c>
      <c r="E192" s="58" t="str">
        <f>+Español!E192</f>
        <v>-</v>
      </c>
      <c r="F192" s="58" t="str">
        <f>+Español!F192</f>
        <v>-</v>
      </c>
      <c r="G192" s="58" t="str">
        <f>+Español!G192</f>
        <v>-</v>
      </c>
      <c r="H192" s="58" t="str">
        <f>+Español!H192</f>
        <v>-</v>
      </c>
      <c r="I192" s="68"/>
      <c r="J192" s="63"/>
    </row>
    <row r="193" spans="2:10" ht="17.25" customHeight="1" x14ac:dyDescent="0.2">
      <c r="B193" s="53">
        <f>+Español!B193</f>
        <v>43291</v>
      </c>
      <c r="C193" s="55" t="str">
        <f>+Español!C193</f>
        <v>NO</v>
      </c>
      <c r="D193" s="31" t="str">
        <f>+Español!D193</f>
        <v>-</v>
      </c>
      <c r="E193" s="58" t="str">
        <f>+Español!E193</f>
        <v>-</v>
      </c>
      <c r="F193" s="58" t="str">
        <f>+Español!F193</f>
        <v>-</v>
      </c>
      <c r="G193" s="58" t="str">
        <f>+Español!G193</f>
        <v>-</v>
      </c>
      <c r="H193" s="58" t="str">
        <f>+Español!H193</f>
        <v>-</v>
      </c>
      <c r="I193" s="68"/>
      <c r="J193" s="63"/>
    </row>
    <row r="194" spans="2:10" ht="17.25" customHeight="1" x14ac:dyDescent="0.2">
      <c r="B194" s="53">
        <f>+Español!B194</f>
        <v>43290</v>
      </c>
      <c r="C194" s="55" t="str">
        <f>+Español!C194</f>
        <v>NO</v>
      </c>
      <c r="D194" s="31" t="str">
        <f>+Español!D194</f>
        <v>-</v>
      </c>
      <c r="E194" s="58" t="str">
        <f>+Español!E194</f>
        <v>-</v>
      </c>
      <c r="F194" s="58" t="str">
        <f>+Español!F194</f>
        <v>-</v>
      </c>
      <c r="G194" s="58" t="str">
        <f>+Español!G194</f>
        <v>-</v>
      </c>
      <c r="H194" s="58" t="str">
        <f>+Español!H194</f>
        <v>-</v>
      </c>
      <c r="I194" s="68"/>
      <c r="J194" s="63"/>
    </row>
    <row r="195" spans="2:10" ht="17.25" customHeight="1" x14ac:dyDescent="0.2">
      <c r="B195" s="53">
        <f>+Español!B195</f>
        <v>43289</v>
      </c>
      <c r="C195" s="55" t="str">
        <f>+Español!C195</f>
        <v>NO</v>
      </c>
      <c r="D195" s="31" t="str">
        <f>+Español!D195</f>
        <v>-</v>
      </c>
      <c r="E195" s="58" t="str">
        <f>+Español!E195</f>
        <v>-</v>
      </c>
      <c r="F195" s="58" t="str">
        <f>+Español!F195</f>
        <v>-</v>
      </c>
      <c r="G195" s="58" t="str">
        <f>+Español!G195</f>
        <v>-</v>
      </c>
      <c r="H195" s="58" t="str">
        <f>+Español!H195</f>
        <v>-</v>
      </c>
      <c r="I195" s="68"/>
      <c r="J195" s="63"/>
    </row>
    <row r="196" spans="2:10" ht="17.25" customHeight="1" x14ac:dyDescent="0.2">
      <c r="B196" s="53">
        <f>+Español!B196</f>
        <v>43288</v>
      </c>
      <c r="C196" s="55" t="str">
        <f>+Español!C196</f>
        <v>NO</v>
      </c>
      <c r="D196" s="31" t="str">
        <f>+Español!D196</f>
        <v>-</v>
      </c>
      <c r="E196" s="58" t="str">
        <f>+Español!E196</f>
        <v>-</v>
      </c>
      <c r="F196" s="58" t="str">
        <f>+Español!F196</f>
        <v>-</v>
      </c>
      <c r="G196" s="58" t="str">
        <f>+Español!G196</f>
        <v>-</v>
      </c>
      <c r="H196" s="58" t="str">
        <f>+Español!H196</f>
        <v>-</v>
      </c>
      <c r="I196" s="68"/>
      <c r="J196" s="63"/>
    </row>
    <row r="197" spans="2:10" ht="17.25" customHeight="1" x14ac:dyDescent="0.2">
      <c r="B197" s="53">
        <f>+Español!B197</f>
        <v>43287</v>
      </c>
      <c r="C197" s="55" t="str">
        <f>+Español!C197</f>
        <v>NO</v>
      </c>
      <c r="D197" s="31" t="str">
        <f>+Español!D197</f>
        <v>-</v>
      </c>
      <c r="E197" s="58" t="str">
        <f>+Español!E197</f>
        <v>-</v>
      </c>
      <c r="F197" s="58" t="str">
        <f>+Español!F197</f>
        <v>-</v>
      </c>
      <c r="G197" s="58" t="str">
        <f>+Español!G197</f>
        <v>-</v>
      </c>
      <c r="H197" s="58" t="str">
        <f>+Español!H197</f>
        <v>-</v>
      </c>
      <c r="I197" s="68"/>
      <c r="J197" s="63"/>
    </row>
    <row r="198" spans="2:10" ht="17.25" customHeight="1" x14ac:dyDescent="0.2">
      <c r="B198" s="53">
        <f>+Español!B198</f>
        <v>43286</v>
      </c>
      <c r="C198" s="55" t="str">
        <f>+Español!C198</f>
        <v>NO</v>
      </c>
      <c r="D198" s="31" t="str">
        <f>+Español!D198</f>
        <v>-</v>
      </c>
      <c r="E198" s="58" t="str">
        <f>+Español!E198</f>
        <v>-</v>
      </c>
      <c r="F198" s="58" t="str">
        <f>+Español!F198</f>
        <v>-</v>
      </c>
      <c r="G198" s="58" t="str">
        <f>+Español!G198</f>
        <v>-</v>
      </c>
      <c r="H198" s="58" t="str">
        <f>+Español!H198</f>
        <v>-</v>
      </c>
      <c r="I198" s="68"/>
      <c r="J198" s="63"/>
    </row>
    <row r="199" spans="2:10" ht="102.75" customHeight="1" x14ac:dyDescent="0.2">
      <c r="B199" s="53">
        <f>+Español!B199</f>
        <v>43285</v>
      </c>
      <c r="C199" s="55" t="s">
        <v>17</v>
      </c>
      <c r="D199" s="31">
        <f>+Español!D199</f>
        <v>-26000</v>
      </c>
      <c r="E199" s="58">
        <f>+Español!E199</f>
        <v>-626925</v>
      </c>
      <c r="F199" s="58">
        <f>+Español!F199</f>
        <v>24.112500000000001</v>
      </c>
      <c r="G199" s="58">
        <f>+Español!G199</f>
        <v>24.1</v>
      </c>
      <c r="H199" s="58">
        <f>+Español!H199</f>
        <v>24.15</v>
      </c>
      <c r="I199" s="60" t="s">
        <v>53</v>
      </c>
      <c r="J199" s="61"/>
    </row>
    <row r="200" spans="2:10" ht="17.25" customHeight="1" x14ac:dyDescent="0.2">
      <c r="B200" s="53">
        <f>+Español!B200</f>
        <v>43284</v>
      </c>
      <c r="C200" s="55" t="str">
        <f>+Español!C200</f>
        <v>NO</v>
      </c>
      <c r="D200" s="31" t="str">
        <f>+Español!D200</f>
        <v>-</v>
      </c>
      <c r="E200" s="58" t="str">
        <f>+Español!E200</f>
        <v>-</v>
      </c>
      <c r="F200" s="58" t="str">
        <f>+Español!F200</f>
        <v>-</v>
      </c>
      <c r="G200" s="58" t="str">
        <f>+Español!G200</f>
        <v>-</v>
      </c>
      <c r="H200" s="58" t="str">
        <f>+Español!H200</f>
        <v>-</v>
      </c>
      <c r="I200" s="68"/>
      <c r="J200" s="63"/>
    </row>
    <row r="201" spans="2:10" ht="17.25" customHeight="1" x14ac:dyDescent="0.2">
      <c r="B201" s="53">
        <f>+Español!B201</f>
        <v>43283</v>
      </c>
      <c r="C201" s="55" t="str">
        <f>+Español!C201</f>
        <v>NO</v>
      </c>
      <c r="D201" s="31" t="str">
        <f>+Español!D201</f>
        <v>-</v>
      </c>
      <c r="E201" s="58" t="str">
        <f>+Español!E201</f>
        <v>-</v>
      </c>
      <c r="F201" s="58" t="str">
        <f>+Español!F201</f>
        <v>-</v>
      </c>
      <c r="G201" s="58" t="str">
        <f>+Español!G201</f>
        <v>-</v>
      </c>
      <c r="H201" s="58" t="str">
        <f>+Español!H201</f>
        <v>-</v>
      </c>
      <c r="I201" s="68"/>
      <c r="J201" s="63"/>
    </row>
    <row r="202" spans="2:10" ht="17.25" customHeight="1" x14ac:dyDescent="0.2">
      <c r="B202" s="53">
        <f>+Español!B202</f>
        <v>43282</v>
      </c>
      <c r="C202" s="55" t="str">
        <f>+Español!C202</f>
        <v>NO</v>
      </c>
      <c r="D202" s="31" t="str">
        <f>+Español!D202</f>
        <v>-</v>
      </c>
      <c r="E202" s="58" t="str">
        <f>+Español!E202</f>
        <v>-</v>
      </c>
      <c r="F202" s="58" t="str">
        <f>+Español!F202</f>
        <v>-</v>
      </c>
      <c r="G202" s="58" t="str">
        <f>+Español!G202</f>
        <v>-</v>
      </c>
      <c r="H202" s="58" t="str">
        <f>+Español!H202</f>
        <v>-</v>
      </c>
      <c r="I202" s="68"/>
      <c r="J202" s="63"/>
    </row>
    <row r="203" spans="2:10" ht="102.75" customHeight="1" x14ac:dyDescent="0.2">
      <c r="B203" s="53">
        <f>+Español!B203</f>
        <v>43281</v>
      </c>
      <c r="C203" s="55" t="s">
        <v>17</v>
      </c>
      <c r="D203" s="31">
        <f>+Español!D203</f>
        <v>-27136</v>
      </c>
      <c r="E203" s="58">
        <f>+Español!E203</f>
        <v>-610242</v>
      </c>
      <c r="F203" s="58">
        <f>+Español!F203</f>
        <v>22.48828125</v>
      </c>
      <c r="G203" s="58">
        <f>+Español!G203</f>
        <v>22.35</v>
      </c>
      <c r="H203" s="58">
        <f>+Español!H203</f>
        <v>22.65</v>
      </c>
      <c r="I203" s="60" t="s">
        <v>53</v>
      </c>
      <c r="J203" s="61"/>
    </row>
    <row r="204" spans="2:10" ht="17.25" customHeight="1" x14ac:dyDescent="0.2">
      <c r="B204" s="53">
        <f>+Español!B204</f>
        <v>43280</v>
      </c>
      <c r="C204" s="55" t="str">
        <f>+Español!C204</f>
        <v>NO</v>
      </c>
      <c r="D204" s="31" t="str">
        <f>+Español!D204</f>
        <v>-</v>
      </c>
      <c r="E204" s="58" t="str">
        <f>+Español!E204</f>
        <v>-</v>
      </c>
      <c r="F204" s="58" t="str">
        <f>+Español!F204</f>
        <v>-</v>
      </c>
      <c r="G204" s="58" t="str">
        <f>+Español!G204</f>
        <v>-</v>
      </c>
      <c r="H204" s="58" t="str">
        <f>+Español!H204</f>
        <v>-</v>
      </c>
      <c r="I204" s="68"/>
      <c r="J204" s="63"/>
    </row>
    <row r="205" spans="2:10" ht="102.75" customHeight="1" x14ac:dyDescent="0.2">
      <c r="B205" s="53">
        <f>+Español!B205</f>
        <v>43279</v>
      </c>
      <c r="C205" s="55" t="s">
        <v>17</v>
      </c>
      <c r="D205" s="31">
        <f>+Español!D205</f>
        <v>-22633</v>
      </c>
      <c r="E205" s="58">
        <f>+Español!E205</f>
        <v>-537252.1</v>
      </c>
      <c r="F205" s="58">
        <f>+Español!F205</f>
        <v>23.737555781381168</v>
      </c>
      <c r="G205" s="58">
        <f>+Español!G205</f>
        <v>23.35</v>
      </c>
      <c r="H205" s="58">
        <f>+Español!H205</f>
        <v>23.9</v>
      </c>
      <c r="I205" s="92" t="s">
        <v>53</v>
      </c>
      <c r="J205" s="93"/>
    </row>
    <row r="206" spans="2:10" ht="17.25" customHeight="1" x14ac:dyDescent="0.2">
      <c r="B206" s="53">
        <f>+Español!B206</f>
        <v>43278</v>
      </c>
      <c r="C206" s="55" t="str">
        <f>+Español!C206</f>
        <v>NO</v>
      </c>
      <c r="D206" s="31" t="str">
        <f>+Español!D206</f>
        <v>-</v>
      </c>
      <c r="E206" s="58" t="str">
        <f>+Español!E206</f>
        <v>-</v>
      </c>
      <c r="F206" s="58" t="str">
        <f>+Español!F206</f>
        <v>-</v>
      </c>
      <c r="G206" s="58" t="str">
        <f>+Español!G206</f>
        <v>-</v>
      </c>
      <c r="H206" s="58" t="str">
        <f>+Español!H206</f>
        <v>-</v>
      </c>
      <c r="I206" s="94"/>
      <c r="J206" s="67"/>
    </row>
    <row r="207" spans="2:10" ht="17.25" customHeight="1" x14ac:dyDescent="0.2">
      <c r="B207" s="53">
        <f>+Español!B207</f>
        <v>43277</v>
      </c>
      <c r="C207" s="55" t="str">
        <f>+Español!C207</f>
        <v>NO</v>
      </c>
      <c r="D207" s="31" t="str">
        <f>+Español!D207</f>
        <v>-</v>
      </c>
      <c r="E207" s="58" t="str">
        <f>+Español!E207</f>
        <v>-</v>
      </c>
      <c r="F207" s="58" t="str">
        <f>+Español!F207</f>
        <v>-</v>
      </c>
      <c r="G207" s="58" t="str">
        <f>+Español!G207</f>
        <v>-</v>
      </c>
      <c r="H207" s="58" t="str">
        <f>+Español!H207</f>
        <v>-</v>
      </c>
      <c r="I207" s="68"/>
      <c r="J207" s="63"/>
    </row>
    <row r="208" spans="2:10" ht="102.75" customHeight="1" x14ac:dyDescent="0.2">
      <c r="B208" s="53">
        <f>+Español!B208</f>
        <v>43276</v>
      </c>
      <c r="C208" s="55" t="s">
        <v>17</v>
      </c>
      <c r="D208" s="31">
        <f>+Español!D208</f>
        <v>-32014</v>
      </c>
      <c r="E208" s="58">
        <f>+Español!E208</f>
        <v>-726039.4</v>
      </c>
      <c r="F208" s="58">
        <f>+Español!F208</f>
        <v>22.678809270943962</v>
      </c>
      <c r="G208" s="58">
        <f>+Español!G208</f>
        <v>22.65</v>
      </c>
      <c r="H208" s="58">
        <f>+Español!H208</f>
        <v>22.72</v>
      </c>
      <c r="I208" s="60" t="s">
        <v>53</v>
      </c>
      <c r="J208" s="61"/>
    </row>
    <row r="209" spans="2:10" ht="102.75" customHeight="1" x14ac:dyDescent="0.2">
      <c r="B209" s="53">
        <f>+Español!B209</f>
        <v>43275</v>
      </c>
      <c r="C209" s="55" t="s">
        <v>17</v>
      </c>
      <c r="D209" s="31">
        <f>+Español!D209</f>
        <v>-2000</v>
      </c>
      <c r="E209" s="58">
        <f>+Español!E209</f>
        <v>-43221.5</v>
      </c>
      <c r="F209" s="58">
        <f>+Español!F209</f>
        <v>21.610749999999999</v>
      </c>
      <c r="G209" s="58">
        <f>+Español!G209</f>
        <v>21.61</v>
      </c>
      <c r="H209" s="58">
        <f>+Español!H209</f>
        <v>21.64</v>
      </c>
      <c r="I209" s="60" t="s">
        <v>53</v>
      </c>
      <c r="J209" s="61"/>
    </row>
    <row r="210" spans="2:10" ht="17.25" customHeight="1" x14ac:dyDescent="0.2">
      <c r="B210" s="53">
        <f>+Español!B210</f>
        <v>43274</v>
      </c>
      <c r="C210" s="55" t="str">
        <f>+Español!C210</f>
        <v>NO</v>
      </c>
      <c r="D210" s="31" t="str">
        <f>+Español!D210</f>
        <v>-</v>
      </c>
      <c r="E210" s="58" t="str">
        <f>+Español!E210</f>
        <v>-</v>
      </c>
      <c r="F210" s="58" t="str">
        <f>+Español!F210</f>
        <v>-</v>
      </c>
      <c r="G210" s="58" t="str">
        <f>+Español!G210</f>
        <v>-</v>
      </c>
      <c r="H210" s="58" t="str">
        <f>+Español!H210</f>
        <v>-</v>
      </c>
      <c r="I210" s="68"/>
      <c r="J210" s="63"/>
    </row>
    <row r="211" spans="2:10" ht="102.75" customHeight="1" x14ac:dyDescent="0.2">
      <c r="B211" s="53">
        <f>+Español!B211</f>
        <v>43273</v>
      </c>
      <c r="C211" s="55" t="s">
        <v>17</v>
      </c>
      <c r="D211" s="31">
        <f>+Español!D211</f>
        <v>-17263</v>
      </c>
      <c r="E211" s="58">
        <f>+Español!E211</f>
        <v>-383739.27</v>
      </c>
      <c r="F211" s="58">
        <f>+Español!F211</f>
        <v>22.229002490876443</v>
      </c>
      <c r="G211" s="58">
        <f>+Español!G211</f>
        <v>21.99</v>
      </c>
      <c r="H211" s="58">
        <f>+Español!H211</f>
        <v>22.45</v>
      </c>
      <c r="I211" s="60" t="s">
        <v>53</v>
      </c>
      <c r="J211" s="61"/>
    </row>
    <row r="212" spans="2:10" ht="17.25" customHeight="1" x14ac:dyDescent="0.2">
      <c r="B212" s="53">
        <f>+Español!B212</f>
        <v>43272</v>
      </c>
      <c r="C212" s="55" t="str">
        <f>+Español!C212</f>
        <v>NO</v>
      </c>
      <c r="D212" s="31" t="str">
        <f>+Español!D212</f>
        <v>-</v>
      </c>
      <c r="E212" s="58" t="str">
        <f>+Español!E212</f>
        <v>-</v>
      </c>
      <c r="F212" s="58" t="str">
        <f>+Español!F212</f>
        <v>-</v>
      </c>
      <c r="G212" s="58" t="str">
        <f>+Español!G212</f>
        <v>-</v>
      </c>
      <c r="H212" s="58" t="str">
        <f>+Español!H212</f>
        <v>-</v>
      </c>
      <c r="I212" s="68"/>
      <c r="J212" s="63"/>
    </row>
    <row r="213" spans="2:10" ht="17.25" customHeight="1" x14ac:dyDescent="0.2">
      <c r="B213" s="53">
        <f>+Español!B213</f>
        <v>43271</v>
      </c>
      <c r="C213" s="55" t="str">
        <f>+Español!C213</f>
        <v>NO</v>
      </c>
      <c r="D213" s="31" t="str">
        <f>+Español!D213</f>
        <v>-</v>
      </c>
      <c r="E213" s="58" t="str">
        <f>+Español!E213</f>
        <v>-</v>
      </c>
      <c r="F213" s="58" t="str">
        <f>+Español!F213</f>
        <v>-</v>
      </c>
      <c r="G213" s="58" t="str">
        <f>+Español!G213</f>
        <v>-</v>
      </c>
      <c r="H213" s="58" t="str">
        <f>+Español!H213</f>
        <v>-</v>
      </c>
      <c r="I213" s="68"/>
      <c r="J213" s="63"/>
    </row>
    <row r="214" spans="2:10" ht="102.75" customHeight="1" x14ac:dyDescent="0.2">
      <c r="B214" s="53">
        <f>+Español!B214</f>
        <v>43270</v>
      </c>
      <c r="C214" s="55" t="s">
        <v>17</v>
      </c>
      <c r="D214" s="31">
        <f>+Español!D214</f>
        <v>-24850</v>
      </c>
      <c r="E214" s="58">
        <f>+Español!E214</f>
        <v>-580426.75</v>
      </c>
      <c r="F214" s="58">
        <f>+Español!F214</f>
        <v>23.357213279678067</v>
      </c>
      <c r="G214" s="58">
        <f>+Español!G214</f>
        <v>23.25</v>
      </c>
      <c r="H214" s="58">
        <f>+Español!H214</f>
        <v>23.5</v>
      </c>
      <c r="I214" s="60" t="s">
        <v>53</v>
      </c>
      <c r="J214" s="61"/>
    </row>
    <row r="215" spans="2:10" ht="17.25" customHeight="1" x14ac:dyDescent="0.2">
      <c r="B215" s="53">
        <f>+Español!B215</f>
        <v>43269</v>
      </c>
      <c r="C215" s="55" t="str">
        <f>+Español!C215</f>
        <v>NO</v>
      </c>
      <c r="D215" s="31" t="str">
        <f>+Español!D215</f>
        <v>-</v>
      </c>
      <c r="E215" s="58" t="str">
        <f>+Español!E215</f>
        <v>-</v>
      </c>
      <c r="F215" s="58" t="str">
        <f>+Español!F215</f>
        <v>-</v>
      </c>
      <c r="G215" s="58" t="str">
        <f>+Español!G215</f>
        <v>-</v>
      </c>
      <c r="H215" s="58" t="str">
        <f>+Español!H215</f>
        <v>-</v>
      </c>
      <c r="I215" s="68"/>
      <c r="J215" s="63"/>
    </row>
    <row r="216" spans="2:10" ht="102.75" customHeight="1" x14ac:dyDescent="0.2">
      <c r="B216" s="53">
        <f>+Español!B216</f>
        <v>43268</v>
      </c>
      <c r="C216" s="55" t="s">
        <v>17</v>
      </c>
      <c r="D216" s="31">
        <f>+Español!D216</f>
        <v>-19003</v>
      </c>
      <c r="E216" s="58">
        <f>+Español!E216</f>
        <v>-450338.25</v>
      </c>
      <c r="F216" s="58">
        <f>+Español!F216</f>
        <v>23.698271325580173</v>
      </c>
      <c r="G216" s="58">
        <f>+Español!G216</f>
        <v>23.6</v>
      </c>
      <c r="H216" s="58">
        <f>+Español!H216</f>
        <v>23.75</v>
      </c>
      <c r="I216" s="60" t="s">
        <v>53</v>
      </c>
      <c r="J216" s="61"/>
    </row>
    <row r="217" spans="2:10" ht="17.25" customHeight="1" x14ac:dyDescent="0.2">
      <c r="B217" s="53">
        <f>+Español!B217</f>
        <v>43267</v>
      </c>
      <c r="C217" s="55" t="str">
        <f>+Español!C217</f>
        <v>NO</v>
      </c>
      <c r="D217" s="31" t="str">
        <f>+Español!D217</f>
        <v>-</v>
      </c>
      <c r="E217" s="58" t="str">
        <f>+Español!E217</f>
        <v>-</v>
      </c>
      <c r="F217" s="58" t="str">
        <f>+Español!F217</f>
        <v>-</v>
      </c>
      <c r="G217" s="58" t="str">
        <f>+Español!G217</f>
        <v>-</v>
      </c>
      <c r="H217" s="58" t="str">
        <f>+Español!H217</f>
        <v>-</v>
      </c>
      <c r="I217" s="68"/>
      <c r="J217" s="63"/>
    </row>
    <row r="218" spans="2:10" ht="17.25" customHeight="1" x14ac:dyDescent="0.2">
      <c r="B218" s="53">
        <f>+Español!B218</f>
        <v>43266</v>
      </c>
      <c r="C218" s="55" t="str">
        <f>+Español!C218</f>
        <v>NO</v>
      </c>
      <c r="D218" s="31" t="str">
        <f>+Español!D218</f>
        <v>-</v>
      </c>
      <c r="E218" s="58" t="str">
        <f>+Español!E218</f>
        <v>-</v>
      </c>
      <c r="F218" s="58" t="str">
        <f>+Español!F218</f>
        <v>-</v>
      </c>
      <c r="G218" s="58" t="str">
        <f>+Español!G218</f>
        <v>-</v>
      </c>
      <c r="H218" s="58" t="str">
        <f>+Español!H218</f>
        <v>-</v>
      </c>
      <c r="I218" s="68"/>
      <c r="J218" s="63"/>
    </row>
    <row r="219" spans="2:10" ht="17.25" customHeight="1" x14ac:dyDescent="0.2">
      <c r="B219" s="53">
        <f>+Español!B219</f>
        <v>43265</v>
      </c>
      <c r="C219" s="55" t="str">
        <f>+Español!C219</f>
        <v>NO</v>
      </c>
      <c r="D219" s="31" t="str">
        <f>+Español!D219</f>
        <v>-</v>
      </c>
      <c r="E219" s="58" t="str">
        <f>+Español!E219</f>
        <v>-</v>
      </c>
      <c r="F219" s="58" t="str">
        <f>+Español!F219</f>
        <v>-</v>
      </c>
      <c r="G219" s="58" t="str">
        <f>+Español!G219</f>
        <v>-</v>
      </c>
      <c r="H219" s="58" t="str">
        <f>+Español!H219</f>
        <v>-</v>
      </c>
      <c r="I219" s="68"/>
      <c r="J219" s="63"/>
    </row>
    <row r="220" spans="2:10" ht="17.25" customHeight="1" x14ac:dyDescent="0.2">
      <c r="B220" s="53">
        <f>+Español!B220</f>
        <v>43264</v>
      </c>
      <c r="C220" s="55" t="str">
        <f>+Español!C220</f>
        <v>NO</v>
      </c>
      <c r="D220" s="31" t="str">
        <f>+Español!D220</f>
        <v>-</v>
      </c>
      <c r="E220" s="58" t="str">
        <f>+Español!E220</f>
        <v>-</v>
      </c>
      <c r="F220" s="58" t="str">
        <f>+Español!F220</f>
        <v>-</v>
      </c>
      <c r="G220" s="58" t="str">
        <f>+Español!G220</f>
        <v>-</v>
      </c>
      <c r="H220" s="58" t="str">
        <f>+Español!H220</f>
        <v>-</v>
      </c>
      <c r="I220" s="68"/>
      <c r="J220" s="63"/>
    </row>
    <row r="221" spans="2:10" ht="17.25" customHeight="1" x14ac:dyDescent="0.2">
      <c r="B221" s="53">
        <f>+Español!B221</f>
        <v>43263</v>
      </c>
      <c r="C221" s="55" t="str">
        <f>+Español!C221</f>
        <v>NO</v>
      </c>
      <c r="D221" s="31" t="str">
        <f>+Español!D221</f>
        <v>-</v>
      </c>
      <c r="E221" s="58" t="str">
        <f>+Español!E221</f>
        <v>-</v>
      </c>
      <c r="F221" s="58" t="str">
        <f>+Español!F221</f>
        <v>-</v>
      </c>
      <c r="G221" s="58" t="str">
        <f>+Español!G221</f>
        <v>-</v>
      </c>
      <c r="H221" s="58" t="str">
        <f>+Español!H221</f>
        <v>-</v>
      </c>
      <c r="I221" s="68"/>
      <c r="J221" s="63"/>
    </row>
    <row r="222" spans="2:10" ht="17.25" customHeight="1" x14ac:dyDescent="0.2">
      <c r="B222" s="53">
        <f>+Español!B222</f>
        <v>43262</v>
      </c>
      <c r="C222" s="55" t="str">
        <f>+Español!C222</f>
        <v>NO</v>
      </c>
      <c r="D222" s="31" t="str">
        <f>+Español!D222</f>
        <v>-</v>
      </c>
      <c r="E222" s="58" t="str">
        <f>+Español!E222</f>
        <v>-</v>
      </c>
      <c r="F222" s="58" t="str">
        <f>+Español!F222</f>
        <v>-</v>
      </c>
      <c r="G222" s="58" t="str">
        <f>+Español!G222</f>
        <v>-</v>
      </c>
      <c r="H222" s="58" t="str">
        <f>+Español!H222</f>
        <v>-</v>
      </c>
      <c r="I222" s="68"/>
      <c r="J222" s="63"/>
    </row>
    <row r="223" spans="2:10" ht="17.25" customHeight="1" x14ac:dyDescent="0.2">
      <c r="B223" s="53">
        <f>+Español!B223</f>
        <v>43261</v>
      </c>
      <c r="C223" s="55" t="str">
        <f>+Español!C223</f>
        <v>NO</v>
      </c>
      <c r="D223" s="31" t="str">
        <f>+Español!D223</f>
        <v>-</v>
      </c>
      <c r="E223" s="58" t="str">
        <f>+Español!E223</f>
        <v>-</v>
      </c>
      <c r="F223" s="58" t="str">
        <f>+Español!F223</f>
        <v>-</v>
      </c>
      <c r="G223" s="58" t="str">
        <f>+Español!G223</f>
        <v>-</v>
      </c>
      <c r="H223" s="58" t="str">
        <f>+Español!H223</f>
        <v>-</v>
      </c>
      <c r="I223" s="68"/>
      <c r="J223" s="63"/>
    </row>
    <row r="224" spans="2:10" ht="17.25" customHeight="1" x14ac:dyDescent="0.2">
      <c r="B224" s="53">
        <f>+Español!B224</f>
        <v>43260</v>
      </c>
      <c r="C224" s="55" t="str">
        <f>+Español!C224</f>
        <v>NO</v>
      </c>
      <c r="D224" s="31" t="str">
        <f>+Español!D224</f>
        <v>-</v>
      </c>
      <c r="E224" s="58" t="str">
        <f>+Español!E224</f>
        <v>-</v>
      </c>
      <c r="F224" s="58" t="str">
        <f>+Español!F224</f>
        <v>-</v>
      </c>
      <c r="G224" s="58" t="str">
        <f>+Español!G224</f>
        <v>-</v>
      </c>
      <c r="H224" s="58" t="str">
        <f>+Español!H224</f>
        <v>-</v>
      </c>
      <c r="I224" s="68"/>
      <c r="J224" s="63"/>
    </row>
    <row r="225" spans="2:10" ht="17.25" customHeight="1" x14ac:dyDescent="0.2">
      <c r="B225" s="53">
        <f>+Español!B225</f>
        <v>43259</v>
      </c>
      <c r="C225" s="55" t="str">
        <f>+Español!C225</f>
        <v>NO</v>
      </c>
      <c r="D225" s="31" t="str">
        <f>+Español!D225</f>
        <v>-</v>
      </c>
      <c r="E225" s="58" t="str">
        <f>+Español!E225</f>
        <v>-</v>
      </c>
      <c r="F225" s="58" t="str">
        <f>+Español!F225</f>
        <v>-</v>
      </c>
      <c r="G225" s="58" t="str">
        <f>+Español!G225</f>
        <v>-</v>
      </c>
      <c r="H225" s="58" t="str">
        <f>+Español!H225</f>
        <v>-</v>
      </c>
      <c r="I225" s="68"/>
      <c r="J225" s="63"/>
    </row>
    <row r="226" spans="2:10" ht="17.25" customHeight="1" x14ac:dyDescent="0.2">
      <c r="B226" s="53">
        <f>+Español!B226</f>
        <v>43258</v>
      </c>
      <c r="C226" s="55" t="str">
        <f>+Español!C226</f>
        <v>NO</v>
      </c>
      <c r="D226" s="31" t="str">
        <f>+Español!D226</f>
        <v>-</v>
      </c>
      <c r="E226" s="58" t="str">
        <f>+Español!E226</f>
        <v>-</v>
      </c>
      <c r="F226" s="58" t="str">
        <f>+Español!F226</f>
        <v>-</v>
      </c>
      <c r="G226" s="58" t="str">
        <f>+Español!G226</f>
        <v>-</v>
      </c>
      <c r="H226" s="58" t="str">
        <f>+Español!H226</f>
        <v>-</v>
      </c>
      <c r="I226" s="68"/>
      <c r="J226" s="63"/>
    </row>
    <row r="227" spans="2:10" ht="102.75" customHeight="1" x14ac:dyDescent="0.2">
      <c r="B227" s="53">
        <f>+Español!B227</f>
        <v>43257</v>
      </c>
      <c r="C227" s="55" t="s">
        <v>17</v>
      </c>
      <c r="D227" s="31">
        <f>+Español!D227</f>
        <v>-10000</v>
      </c>
      <c r="E227" s="58">
        <f>+Español!E227</f>
        <v>-225000.1</v>
      </c>
      <c r="F227" s="58">
        <f>+Español!F227</f>
        <v>22.50001</v>
      </c>
      <c r="G227" s="58">
        <f>+Español!G227</f>
        <v>22.5</v>
      </c>
      <c r="H227" s="58">
        <f>+Español!H227</f>
        <v>22.6</v>
      </c>
      <c r="I227" s="60" t="s">
        <v>53</v>
      </c>
      <c r="J227" s="61"/>
    </row>
    <row r="228" spans="2:10" ht="17.25" customHeight="1" x14ac:dyDescent="0.2">
      <c r="B228" s="53">
        <f>+Español!B228</f>
        <v>43256</v>
      </c>
      <c r="C228" s="55" t="str">
        <f>+Español!C228</f>
        <v>NO</v>
      </c>
      <c r="D228" s="31" t="str">
        <f>+Español!D228</f>
        <v>-</v>
      </c>
      <c r="E228" s="58" t="str">
        <f>+Español!E228</f>
        <v>-</v>
      </c>
      <c r="F228" s="58" t="str">
        <f>+Español!F228</f>
        <v>-</v>
      </c>
      <c r="G228" s="58" t="str">
        <f>+Español!G228</f>
        <v>-</v>
      </c>
      <c r="H228" s="58" t="str">
        <f>+Español!H228</f>
        <v>-</v>
      </c>
      <c r="I228" s="68"/>
      <c r="J228" s="63"/>
    </row>
    <row r="229" spans="2:10" ht="17.25" customHeight="1" x14ac:dyDescent="0.2">
      <c r="B229" s="53">
        <f>+Español!B229</f>
        <v>43255</v>
      </c>
      <c r="C229" s="55" t="str">
        <f>+Español!C229</f>
        <v>NO</v>
      </c>
      <c r="D229" s="31" t="str">
        <f>+Español!D229</f>
        <v>-</v>
      </c>
      <c r="E229" s="58" t="str">
        <f>+Español!E229</f>
        <v>-</v>
      </c>
      <c r="F229" s="58" t="str">
        <f>+Español!F229</f>
        <v>-</v>
      </c>
      <c r="G229" s="58" t="str">
        <f>+Español!G229</f>
        <v>-</v>
      </c>
      <c r="H229" s="58" t="str">
        <f>+Español!H229</f>
        <v>-</v>
      </c>
      <c r="I229" s="68"/>
      <c r="J229" s="63"/>
    </row>
    <row r="230" spans="2:10" ht="102.75" customHeight="1" x14ac:dyDescent="0.2">
      <c r="B230" s="53">
        <f>+Español!B230</f>
        <v>43254</v>
      </c>
      <c r="C230" s="55" t="s">
        <v>17</v>
      </c>
      <c r="D230" s="31">
        <f>+Español!D230</f>
        <v>-21570</v>
      </c>
      <c r="E230" s="58">
        <f>+Español!E230</f>
        <v>-474540</v>
      </c>
      <c r="F230" s="58">
        <f>+Español!F230</f>
        <v>22</v>
      </c>
      <c r="G230" s="58">
        <f>+Español!G230</f>
        <v>22</v>
      </c>
      <c r="H230" s="58">
        <f>+Español!H230</f>
        <v>22</v>
      </c>
      <c r="I230" s="60" t="s">
        <v>53</v>
      </c>
      <c r="J230" s="61"/>
    </row>
    <row r="231" spans="2:10" ht="17.25" customHeight="1" x14ac:dyDescent="0.2">
      <c r="B231" s="53">
        <f>+Español!B231</f>
        <v>43253</v>
      </c>
      <c r="C231" s="55" t="str">
        <f>+Español!C231</f>
        <v>NO</v>
      </c>
      <c r="D231" s="31" t="str">
        <f>+Español!D231</f>
        <v>-</v>
      </c>
      <c r="E231" s="58" t="str">
        <f>+Español!E231</f>
        <v>-</v>
      </c>
      <c r="F231" s="58" t="str">
        <f>+Español!F231</f>
        <v>-</v>
      </c>
      <c r="G231" s="58" t="str">
        <f>+Español!G231</f>
        <v>-</v>
      </c>
      <c r="H231" s="58" t="str">
        <f>+Español!H231</f>
        <v>-</v>
      </c>
      <c r="I231" s="68"/>
      <c r="J231" s="63"/>
    </row>
    <row r="232" spans="2:10" ht="17.25" customHeight="1" x14ac:dyDescent="0.2">
      <c r="B232" s="53">
        <f>+Español!B232</f>
        <v>43252</v>
      </c>
      <c r="C232" s="55" t="str">
        <f>+Español!C232</f>
        <v>NO</v>
      </c>
      <c r="D232" s="31" t="str">
        <f>+Español!D232</f>
        <v>-</v>
      </c>
      <c r="E232" s="58" t="str">
        <f>+Español!E232</f>
        <v>-</v>
      </c>
      <c r="F232" s="58" t="str">
        <f>+Español!F232</f>
        <v>-</v>
      </c>
      <c r="G232" s="58" t="str">
        <f>+Español!G232</f>
        <v>-</v>
      </c>
      <c r="H232" s="58" t="str">
        <f>+Español!H232</f>
        <v>-</v>
      </c>
      <c r="I232" s="68"/>
      <c r="J232" s="63"/>
    </row>
    <row r="233" spans="2:10" ht="17.25" customHeight="1" x14ac:dyDescent="0.2">
      <c r="B233" s="53">
        <f>+Español!B233</f>
        <v>43251</v>
      </c>
      <c r="C233" s="55" t="str">
        <f>+Español!C233</f>
        <v>NO</v>
      </c>
      <c r="D233" s="31" t="str">
        <f>+Español!D233</f>
        <v>-</v>
      </c>
      <c r="E233" s="58" t="str">
        <f>+Español!E233</f>
        <v>-</v>
      </c>
      <c r="F233" s="58" t="str">
        <f>+Español!F233</f>
        <v>-</v>
      </c>
      <c r="G233" s="58" t="str">
        <f>+Español!G233</f>
        <v>-</v>
      </c>
      <c r="H233" s="58" t="str">
        <f>+Español!H233</f>
        <v>-</v>
      </c>
      <c r="I233" s="68"/>
      <c r="J233" s="63"/>
    </row>
    <row r="234" spans="2:10" ht="17.25" customHeight="1" x14ac:dyDescent="0.2">
      <c r="B234" s="53">
        <f>+Español!B234</f>
        <v>43250</v>
      </c>
      <c r="C234" s="55" t="str">
        <f>+Español!C234</f>
        <v>NO</v>
      </c>
      <c r="D234" s="31" t="str">
        <f>+Español!D234</f>
        <v>-</v>
      </c>
      <c r="E234" s="58" t="str">
        <f>+Español!E234</f>
        <v>-</v>
      </c>
      <c r="F234" s="58" t="str">
        <f>+Español!F234</f>
        <v>-</v>
      </c>
      <c r="G234" s="58" t="str">
        <f>+Español!G234</f>
        <v>-</v>
      </c>
      <c r="H234" s="58" t="str">
        <f>+Español!H234</f>
        <v>-</v>
      </c>
      <c r="I234" s="68"/>
      <c r="J234" s="63"/>
    </row>
    <row r="235" spans="2:10" ht="102.75" customHeight="1" x14ac:dyDescent="0.2">
      <c r="B235" s="53">
        <f>+Español!B235</f>
        <v>43249</v>
      </c>
      <c r="C235" s="55" t="s">
        <v>17</v>
      </c>
      <c r="D235" s="31">
        <f>+Español!D235</f>
        <v>-15000</v>
      </c>
      <c r="E235" s="58">
        <f>+Español!E235</f>
        <v>-342677.35</v>
      </c>
      <c r="F235" s="58">
        <f>+Español!F235</f>
        <v>22.845156666666664</v>
      </c>
      <c r="G235" s="58">
        <f>+Español!G235</f>
        <v>22.8</v>
      </c>
      <c r="H235" s="58">
        <f>+Español!H235</f>
        <v>22.85</v>
      </c>
      <c r="I235" s="60" t="s">
        <v>53</v>
      </c>
      <c r="J235" s="61"/>
    </row>
    <row r="236" spans="2:10" ht="102.75" customHeight="1" x14ac:dyDescent="0.2">
      <c r="B236" s="53">
        <f>+Español!B236</f>
        <v>43248</v>
      </c>
      <c r="C236" s="55" t="s">
        <v>17</v>
      </c>
      <c r="D236" s="31">
        <f>+Español!D236</f>
        <v>-33353</v>
      </c>
      <c r="E236" s="58">
        <f>+Español!E236</f>
        <v>-749952.35</v>
      </c>
      <c r="F236" s="58">
        <f>+Español!F236</f>
        <v>22.485304170539383</v>
      </c>
      <c r="G236" s="58">
        <f>+Español!G236</f>
        <v>22.45</v>
      </c>
      <c r="H236" s="58">
        <f>+Español!H236</f>
        <v>22.55</v>
      </c>
      <c r="I236" s="60" t="s">
        <v>53</v>
      </c>
      <c r="J236" s="61"/>
    </row>
    <row r="237" spans="2:10" ht="102.75" customHeight="1" x14ac:dyDescent="0.2">
      <c r="B237" s="53">
        <f>+Español!B237</f>
        <v>43247</v>
      </c>
      <c r="C237" s="55" t="s">
        <v>17</v>
      </c>
      <c r="D237" s="31">
        <f>+Español!D237</f>
        <v>-10972</v>
      </c>
      <c r="E237" s="58">
        <f>+Español!E237</f>
        <v>-244614.39999999999</v>
      </c>
      <c r="F237" s="58">
        <f>+Español!F237</f>
        <v>22.294422165512213</v>
      </c>
      <c r="G237" s="58">
        <f>+Español!G237</f>
        <v>22.2</v>
      </c>
      <c r="H237" s="58">
        <f>+Español!H237</f>
        <v>22.45</v>
      </c>
      <c r="I237" s="60" t="s">
        <v>53</v>
      </c>
      <c r="J237" s="61"/>
    </row>
    <row r="238" spans="2:10" ht="102.75" customHeight="1" x14ac:dyDescent="0.2">
      <c r="B238" s="53">
        <f>+Español!B238</f>
        <v>43246</v>
      </c>
      <c r="C238" s="55" t="s">
        <v>17</v>
      </c>
      <c r="D238" s="31">
        <f>+Español!D238</f>
        <v>-20966</v>
      </c>
      <c r="E238" s="58">
        <f>+Español!E238</f>
        <v>-471885</v>
      </c>
      <c r="F238" s="58">
        <f>+Español!F238</f>
        <v>22.507154440522751</v>
      </c>
      <c r="G238" s="58">
        <f>+Español!G238</f>
        <v>22.5</v>
      </c>
      <c r="H238" s="58">
        <f>+Español!H238</f>
        <v>22.6</v>
      </c>
      <c r="I238" s="60" t="s">
        <v>53</v>
      </c>
      <c r="J238" s="61"/>
    </row>
    <row r="239" spans="2:10" ht="102.75" customHeight="1" x14ac:dyDescent="0.2">
      <c r="B239" s="53">
        <f>+Español!B239</f>
        <v>43245</v>
      </c>
      <c r="C239" s="55" t="s">
        <v>17</v>
      </c>
      <c r="D239" s="31">
        <f>+Español!D239</f>
        <v>-8030</v>
      </c>
      <c r="E239" s="58">
        <f>+Español!E239</f>
        <v>-183057.5</v>
      </c>
      <c r="F239" s="58">
        <f>+Español!F239</f>
        <v>22.796699875466999</v>
      </c>
      <c r="G239" s="58">
        <f>+Español!G239</f>
        <v>22.75</v>
      </c>
      <c r="H239" s="58">
        <f>+Español!H239</f>
        <v>23</v>
      </c>
      <c r="I239" s="60" t="s">
        <v>53</v>
      </c>
      <c r="J239" s="61"/>
    </row>
    <row r="240" spans="2:10" ht="17.25" customHeight="1" x14ac:dyDescent="0.2">
      <c r="B240" s="53">
        <f>+Español!B240</f>
        <v>43244</v>
      </c>
      <c r="C240" s="55" t="str">
        <f>+Español!C240</f>
        <v>NO</v>
      </c>
      <c r="D240" s="31" t="str">
        <f>+Español!D240</f>
        <v>-</v>
      </c>
      <c r="E240" s="58" t="str">
        <f>+Español!E240</f>
        <v>-</v>
      </c>
      <c r="F240" s="58" t="str">
        <f>+Español!F240</f>
        <v>-</v>
      </c>
      <c r="G240" s="58" t="str">
        <f>+Español!G240</f>
        <v>-</v>
      </c>
      <c r="H240" s="58" t="str">
        <f>+Español!H240</f>
        <v>-</v>
      </c>
      <c r="I240" s="68"/>
      <c r="J240" s="63"/>
    </row>
    <row r="241" spans="2:10" ht="17.25" customHeight="1" x14ac:dyDescent="0.2">
      <c r="B241" s="53">
        <f>+Español!B241</f>
        <v>43243</v>
      </c>
      <c r="C241" s="55" t="str">
        <f>+Español!C241</f>
        <v>NO</v>
      </c>
      <c r="D241" s="31" t="str">
        <f>+Español!D241</f>
        <v>-</v>
      </c>
      <c r="E241" s="58" t="str">
        <f>+Español!E241</f>
        <v>-</v>
      </c>
      <c r="F241" s="58" t="str">
        <f>+Español!F241</f>
        <v>-</v>
      </c>
      <c r="G241" s="58" t="str">
        <f>+Español!G241</f>
        <v>-</v>
      </c>
      <c r="H241" s="58" t="str">
        <f>+Español!H241</f>
        <v>-</v>
      </c>
      <c r="I241" s="68"/>
      <c r="J241" s="63"/>
    </row>
    <row r="242" spans="2:10" ht="17.25" customHeight="1" x14ac:dyDescent="0.2">
      <c r="B242" s="53">
        <f>+Español!B242</f>
        <v>43242</v>
      </c>
      <c r="C242" s="55" t="str">
        <f>+Español!C242</f>
        <v>NO</v>
      </c>
      <c r="D242" s="31" t="str">
        <f>+Español!D242</f>
        <v>-</v>
      </c>
      <c r="E242" s="58" t="str">
        <f>+Español!E242</f>
        <v>-</v>
      </c>
      <c r="F242" s="58" t="str">
        <f>+Español!F242</f>
        <v>-</v>
      </c>
      <c r="G242" s="58" t="str">
        <f>+Español!G242</f>
        <v>-</v>
      </c>
      <c r="H242" s="58" t="str">
        <f>+Español!H242</f>
        <v>-</v>
      </c>
      <c r="I242" s="68"/>
      <c r="J242" s="63"/>
    </row>
    <row r="243" spans="2:10" ht="17.25" customHeight="1" x14ac:dyDescent="0.2">
      <c r="B243" s="53">
        <f>+Español!B243</f>
        <v>43241</v>
      </c>
      <c r="C243" s="55" t="str">
        <f>+Español!C243</f>
        <v>NO</v>
      </c>
      <c r="D243" s="31" t="str">
        <f>+Español!D243</f>
        <v>-</v>
      </c>
      <c r="E243" s="58" t="str">
        <f>+Español!E243</f>
        <v>-</v>
      </c>
      <c r="F243" s="58" t="str">
        <f>+Español!F243</f>
        <v>-</v>
      </c>
      <c r="G243" s="58" t="str">
        <f>+Español!G243</f>
        <v>-</v>
      </c>
      <c r="H243" s="58" t="str">
        <f>+Español!H243</f>
        <v>-</v>
      </c>
      <c r="I243" s="68"/>
      <c r="J243" s="63"/>
    </row>
    <row r="244" spans="2:10" ht="17.25" customHeight="1" x14ac:dyDescent="0.2">
      <c r="B244" s="53">
        <f>+Español!B244</f>
        <v>43240</v>
      </c>
      <c r="C244" s="55" t="str">
        <f>+Español!C244</f>
        <v>NO</v>
      </c>
      <c r="D244" s="31" t="str">
        <f>+Español!D244</f>
        <v>-</v>
      </c>
      <c r="E244" s="58" t="str">
        <f>+Español!E244</f>
        <v>-</v>
      </c>
      <c r="F244" s="58" t="str">
        <f>+Español!F244</f>
        <v>-</v>
      </c>
      <c r="G244" s="58" t="str">
        <f>+Español!G244</f>
        <v>-</v>
      </c>
      <c r="H244" s="58" t="str">
        <f>+Español!H244</f>
        <v>-</v>
      </c>
      <c r="I244" s="68"/>
      <c r="J244" s="63"/>
    </row>
    <row r="245" spans="2:10" ht="17.25" customHeight="1" x14ac:dyDescent="0.2">
      <c r="B245" s="53">
        <f>+Español!B245</f>
        <v>43239</v>
      </c>
      <c r="C245" s="55" t="str">
        <f>+Español!C245</f>
        <v>NO</v>
      </c>
      <c r="D245" s="31" t="str">
        <f>+Español!D245</f>
        <v>-</v>
      </c>
      <c r="E245" s="58" t="str">
        <f>+Español!E245</f>
        <v>-</v>
      </c>
      <c r="F245" s="58" t="str">
        <f>+Español!F245</f>
        <v>-</v>
      </c>
      <c r="G245" s="58" t="str">
        <f>+Español!G245</f>
        <v>-</v>
      </c>
      <c r="H245" s="58" t="str">
        <f>+Español!H245</f>
        <v>-</v>
      </c>
      <c r="I245" s="68"/>
      <c r="J245" s="63"/>
    </row>
    <row r="246" spans="2:10" ht="17.25" customHeight="1" x14ac:dyDescent="0.2">
      <c r="B246" s="53">
        <f>+Español!B246</f>
        <v>43238</v>
      </c>
      <c r="C246" s="55" t="str">
        <f>+Español!C246</f>
        <v>NO</v>
      </c>
      <c r="D246" s="31" t="str">
        <f>+Español!D246</f>
        <v>-</v>
      </c>
      <c r="E246" s="58" t="str">
        <f>+Español!E246</f>
        <v>-</v>
      </c>
      <c r="F246" s="58" t="str">
        <f>+Español!F246</f>
        <v>-</v>
      </c>
      <c r="G246" s="58" t="str">
        <f>+Español!G246</f>
        <v>-</v>
      </c>
      <c r="H246" s="58" t="str">
        <f>+Español!H246</f>
        <v>-</v>
      </c>
      <c r="I246" s="68"/>
      <c r="J246" s="63"/>
    </row>
    <row r="247" spans="2:10" ht="17.25" customHeight="1" x14ac:dyDescent="0.2">
      <c r="B247" s="53">
        <f>+Español!B247</f>
        <v>43237</v>
      </c>
      <c r="C247" s="55" t="str">
        <f>+Español!C247</f>
        <v>NO</v>
      </c>
      <c r="D247" s="31" t="str">
        <f>+Español!D247</f>
        <v>-</v>
      </c>
      <c r="E247" s="58" t="str">
        <f>+Español!E247</f>
        <v>-</v>
      </c>
      <c r="F247" s="58" t="str">
        <f>+Español!F247</f>
        <v>-</v>
      </c>
      <c r="G247" s="58" t="str">
        <f>+Español!G247</f>
        <v>-</v>
      </c>
      <c r="H247" s="58" t="str">
        <f>+Español!H247</f>
        <v>-</v>
      </c>
      <c r="I247" s="68"/>
      <c r="J247" s="63"/>
    </row>
    <row r="248" spans="2:10" ht="17.25" customHeight="1" x14ac:dyDescent="0.2">
      <c r="B248" s="53">
        <f>+Español!B248</f>
        <v>43236</v>
      </c>
      <c r="C248" s="55" t="str">
        <f>+Español!C248</f>
        <v>NO</v>
      </c>
      <c r="D248" s="31" t="str">
        <f>+Español!D248</f>
        <v>-</v>
      </c>
      <c r="E248" s="58" t="str">
        <f>+Español!E248</f>
        <v>-</v>
      </c>
      <c r="F248" s="58" t="str">
        <f>+Español!F248</f>
        <v>-</v>
      </c>
      <c r="G248" s="58" t="str">
        <f>+Español!G248</f>
        <v>-</v>
      </c>
      <c r="H248" s="58" t="str">
        <f>+Español!H248</f>
        <v>-</v>
      </c>
      <c r="I248" s="68"/>
      <c r="J248" s="63"/>
    </row>
    <row r="249" spans="2:10" ht="17.25" customHeight="1" x14ac:dyDescent="0.2">
      <c r="B249" s="53">
        <f>+Español!B249</f>
        <v>43235</v>
      </c>
      <c r="C249" s="55" t="str">
        <f>+Español!C249</f>
        <v>NO</v>
      </c>
      <c r="D249" s="31" t="str">
        <f>+Español!D249</f>
        <v>-</v>
      </c>
      <c r="E249" s="58" t="str">
        <f>+Español!E249</f>
        <v>-</v>
      </c>
      <c r="F249" s="58" t="str">
        <f>+Español!F249</f>
        <v>-</v>
      </c>
      <c r="G249" s="58" t="str">
        <f>+Español!G249</f>
        <v>-</v>
      </c>
      <c r="H249" s="58" t="str">
        <f>+Español!H249</f>
        <v>-</v>
      </c>
      <c r="I249" s="68"/>
      <c r="J249" s="63"/>
    </row>
    <row r="250" spans="2:10" ht="17.25" customHeight="1" x14ac:dyDescent="0.2">
      <c r="B250" s="53">
        <f>+Español!B250</f>
        <v>43234</v>
      </c>
      <c r="C250" s="55" t="str">
        <f>+Español!C250</f>
        <v>NO</v>
      </c>
      <c r="D250" s="31" t="str">
        <f>+Español!D250</f>
        <v>-</v>
      </c>
      <c r="E250" s="58" t="str">
        <f>+Español!E250</f>
        <v>-</v>
      </c>
      <c r="F250" s="58" t="str">
        <f>+Español!F250</f>
        <v>-</v>
      </c>
      <c r="G250" s="58" t="str">
        <f>+Español!G250</f>
        <v>-</v>
      </c>
      <c r="H250" s="58" t="str">
        <f>+Español!H250</f>
        <v>-</v>
      </c>
      <c r="I250" s="68"/>
      <c r="J250" s="63"/>
    </row>
    <row r="251" spans="2:10" ht="17.25" customHeight="1" x14ac:dyDescent="0.2">
      <c r="B251" s="53">
        <f>+Español!B251</f>
        <v>43233</v>
      </c>
      <c r="C251" s="55" t="str">
        <f>+Español!C251</f>
        <v>NO</v>
      </c>
      <c r="D251" s="31" t="str">
        <f>+Español!D251</f>
        <v>-</v>
      </c>
      <c r="E251" s="58" t="str">
        <f>+Español!E251</f>
        <v>-</v>
      </c>
      <c r="F251" s="58" t="str">
        <f>+Español!F251</f>
        <v>-</v>
      </c>
      <c r="G251" s="58" t="str">
        <f>+Español!G251</f>
        <v>-</v>
      </c>
      <c r="H251" s="58" t="str">
        <f>+Español!H251</f>
        <v>-</v>
      </c>
      <c r="I251" s="68"/>
      <c r="J251" s="63"/>
    </row>
    <row r="252" spans="2:10" ht="17.25" customHeight="1" x14ac:dyDescent="0.2">
      <c r="B252" s="53">
        <f>+Español!B252</f>
        <v>43232</v>
      </c>
      <c r="C252" s="55" t="str">
        <f>+Español!C252</f>
        <v>NO</v>
      </c>
      <c r="D252" s="31" t="str">
        <f>+Español!D252</f>
        <v>-</v>
      </c>
      <c r="E252" s="58" t="str">
        <f>+Español!E252</f>
        <v>-</v>
      </c>
      <c r="F252" s="58" t="str">
        <f>+Español!F252</f>
        <v>-</v>
      </c>
      <c r="G252" s="58" t="str">
        <f>+Español!G252</f>
        <v>-</v>
      </c>
      <c r="H252" s="58" t="str">
        <f>+Español!H252</f>
        <v>-</v>
      </c>
      <c r="I252" s="68"/>
      <c r="J252" s="63"/>
    </row>
    <row r="253" spans="2:10" ht="17.25" customHeight="1" x14ac:dyDescent="0.2">
      <c r="B253" s="53">
        <f>+Español!B253</f>
        <v>43231</v>
      </c>
      <c r="C253" s="55" t="str">
        <f>+Español!C253</f>
        <v>NO</v>
      </c>
      <c r="D253" s="31" t="str">
        <f>+Español!D253</f>
        <v>-</v>
      </c>
      <c r="E253" s="58" t="str">
        <f>+Español!E253</f>
        <v>-</v>
      </c>
      <c r="F253" s="58" t="str">
        <f>+Español!F253</f>
        <v>-</v>
      </c>
      <c r="G253" s="58" t="str">
        <f>+Español!G253</f>
        <v>-</v>
      </c>
      <c r="H253" s="58" t="str">
        <f>+Español!H253</f>
        <v>-</v>
      </c>
      <c r="I253" s="68"/>
      <c r="J253" s="63"/>
    </row>
    <row r="254" spans="2:10" ht="17.25" customHeight="1" x14ac:dyDescent="0.2">
      <c r="B254" s="53">
        <f>+Español!B254</f>
        <v>43230</v>
      </c>
      <c r="C254" s="55" t="str">
        <f>+Español!C254</f>
        <v>NO</v>
      </c>
      <c r="D254" s="31" t="str">
        <f>+Español!D254</f>
        <v>-</v>
      </c>
      <c r="E254" s="58" t="str">
        <f>+Español!E254</f>
        <v>-</v>
      </c>
      <c r="F254" s="58" t="str">
        <f>+Español!F254</f>
        <v>-</v>
      </c>
      <c r="G254" s="58" t="str">
        <f>+Español!G254</f>
        <v>-</v>
      </c>
      <c r="H254" s="58" t="str">
        <f>+Español!H254</f>
        <v>-</v>
      </c>
      <c r="I254" s="68"/>
      <c r="J254" s="63"/>
    </row>
    <row r="255" spans="2:10" ht="17.25" customHeight="1" x14ac:dyDescent="0.2">
      <c r="B255" s="53">
        <f>+Español!B255</f>
        <v>43229</v>
      </c>
      <c r="C255" s="55" t="str">
        <f>+Español!C255</f>
        <v>NO</v>
      </c>
      <c r="D255" s="31" t="str">
        <f>+Español!D255</f>
        <v>-</v>
      </c>
      <c r="E255" s="58" t="str">
        <f>+Español!E255</f>
        <v>-</v>
      </c>
      <c r="F255" s="58" t="str">
        <f>+Español!F255</f>
        <v>-</v>
      </c>
      <c r="G255" s="58" t="str">
        <f>+Español!G255</f>
        <v>-</v>
      </c>
      <c r="H255" s="58" t="str">
        <f>+Español!H255</f>
        <v>-</v>
      </c>
      <c r="I255" s="68"/>
      <c r="J255" s="63"/>
    </row>
    <row r="256" spans="2:10" ht="17.25" customHeight="1" x14ac:dyDescent="0.2">
      <c r="B256" s="53">
        <f>+Español!B256</f>
        <v>43228</v>
      </c>
      <c r="C256" s="55" t="str">
        <f>+Español!C256</f>
        <v>NO</v>
      </c>
      <c r="D256" s="31" t="str">
        <f>+Español!D256</f>
        <v>-</v>
      </c>
      <c r="E256" s="58" t="str">
        <f>+Español!E256</f>
        <v>-</v>
      </c>
      <c r="F256" s="58" t="str">
        <f>+Español!F256</f>
        <v>-</v>
      </c>
      <c r="G256" s="58" t="str">
        <f>+Español!G256</f>
        <v>-</v>
      </c>
      <c r="H256" s="58" t="str">
        <f>+Español!H256</f>
        <v>-</v>
      </c>
      <c r="I256" s="68"/>
      <c r="J256" s="63"/>
    </row>
    <row r="257" spans="2:10" ht="17.25" customHeight="1" x14ac:dyDescent="0.2">
      <c r="B257" s="53">
        <f>+Español!B257</f>
        <v>43227</v>
      </c>
      <c r="C257" s="55" t="str">
        <f>+Español!C257</f>
        <v>NO</v>
      </c>
      <c r="D257" s="31" t="str">
        <f>+Español!D257</f>
        <v>-</v>
      </c>
      <c r="E257" s="58" t="str">
        <f>+Español!E257</f>
        <v>-</v>
      </c>
      <c r="F257" s="58" t="str">
        <f>+Español!F257</f>
        <v>-</v>
      </c>
      <c r="G257" s="58" t="str">
        <f>+Español!G257</f>
        <v>-</v>
      </c>
      <c r="H257" s="58" t="str">
        <f>+Español!H257</f>
        <v>-</v>
      </c>
      <c r="I257" s="68"/>
      <c r="J257" s="63"/>
    </row>
    <row r="258" spans="2:10" ht="17.25" customHeight="1" x14ac:dyDescent="0.2">
      <c r="B258" s="53">
        <f>+Español!B258</f>
        <v>43226</v>
      </c>
      <c r="C258" s="55" t="str">
        <f>+Español!C258</f>
        <v>NO</v>
      </c>
      <c r="D258" s="31" t="str">
        <f>+Español!D258</f>
        <v>-</v>
      </c>
      <c r="E258" s="58" t="str">
        <f>+Español!E258</f>
        <v>-</v>
      </c>
      <c r="F258" s="58" t="str">
        <f>+Español!F258</f>
        <v>-</v>
      </c>
      <c r="G258" s="58" t="str">
        <f>+Español!G258</f>
        <v>-</v>
      </c>
      <c r="H258" s="58" t="str">
        <f>+Español!H258</f>
        <v>-</v>
      </c>
      <c r="I258" s="68"/>
      <c r="J258" s="63"/>
    </row>
    <row r="259" spans="2:10" ht="102.75" customHeight="1" x14ac:dyDescent="0.2">
      <c r="B259" s="53">
        <f>+Español!B259</f>
        <v>43225</v>
      </c>
      <c r="C259" s="55" t="s">
        <v>23</v>
      </c>
      <c r="D259" s="31">
        <f>+Español!D259</f>
        <v>9975</v>
      </c>
      <c r="E259" s="58">
        <f>+Español!E259</f>
        <v>204708</v>
      </c>
      <c r="F259" s="58">
        <f>+Español!F259</f>
        <v>20.522105263157894</v>
      </c>
      <c r="G259" s="58">
        <f>+Español!G259</f>
        <v>20.5</v>
      </c>
      <c r="H259" s="58">
        <f>+Español!H259</f>
        <v>20.56</v>
      </c>
      <c r="I259" s="60" t="s">
        <v>53</v>
      </c>
      <c r="J259" s="61"/>
    </row>
    <row r="260" spans="2:10" ht="17.25" customHeight="1" x14ac:dyDescent="0.2">
      <c r="B260" s="53">
        <f>+Español!B260</f>
        <v>43224</v>
      </c>
      <c r="C260" s="55" t="str">
        <f>+Español!C260</f>
        <v>NO</v>
      </c>
      <c r="D260" s="31" t="str">
        <f>+Español!D260</f>
        <v>-</v>
      </c>
      <c r="E260" s="58" t="str">
        <f>+Español!E260</f>
        <v>-</v>
      </c>
      <c r="F260" s="58" t="str">
        <f>+Español!F260</f>
        <v>-</v>
      </c>
      <c r="G260" s="58" t="str">
        <f>+Español!G260</f>
        <v>-</v>
      </c>
      <c r="H260" s="58" t="str">
        <f>+Español!H260</f>
        <v>-</v>
      </c>
      <c r="I260" s="68"/>
      <c r="J260" s="63"/>
    </row>
    <row r="261" spans="2:10" ht="17.25" customHeight="1" x14ac:dyDescent="0.2">
      <c r="B261" s="53">
        <f>+Español!B261</f>
        <v>43223</v>
      </c>
      <c r="C261" s="55" t="str">
        <f>+Español!C261</f>
        <v>NO</v>
      </c>
      <c r="D261" s="31" t="str">
        <f>+Español!D261</f>
        <v>-</v>
      </c>
      <c r="E261" s="58" t="str">
        <f>+Español!E261</f>
        <v>-</v>
      </c>
      <c r="F261" s="58" t="str">
        <f>+Español!F261</f>
        <v>-</v>
      </c>
      <c r="G261" s="58" t="str">
        <f>+Español!G261</f>
        <v>-</v>
      </c>
      <c r="H261" s="58" t="str">
        <f>+Español!H261</f>
        <v>-</v>
      </c>
      <c r="I261" s="68"/>
      <c r="J261" s="63"/>
    </row>
    <row r="262" spans="2:10" ht="17.25" customHeight="1" x14ac:dyDescent="0.2">
      <c r="B262" s="53">
        <f>+Español!B262</f>
        <v>43222</v>
      </c>
      <c r="C262" s="55" t="str">
        <f>+Español!C262</f>
        <v>NO</v>
      </c>
      <c r="D262" s="31" t="str">
        <f>+Español!D262</f>
        <v>-</v>
      </c>
      <c r="E262" s="58" t="str">
        <f>+Español!E262</f>
        <v>-</v>
      </c>
      <c r="F262" s="58" t="str">
        <f>+Español!F262</f>
        <v>-</v>
      </c>
      <c r="G262" s="58" t="str">
        <f>+Español!G262</f>
        <v>-</v>
      </c>
      <c r="H262" s="58" t="str">
        <f>+Español!H262</f>
        <v>-</v>
      </c>
      <c r="I262" s="68"/>
      <c r="J262" s="63"/>
    </row>
    <row r="263" spans="2:10" ht="17.25" customHeight="1" x14ac:dyDescent="0.2">
      <c r="B263" s="53">
        <f>+Español!B263</f>
        <v>43221</v>
      </c>
      <c r="C263" s="55" t="str">
        <f>+Español!C263</f>
        <v>NO</v>
      </c>
      <c r="D263" s="31" t="str">
        <f>+Español!D263</f>
        <v>-</v>
      </c>
      <c r="E263" s="58" t="str">
        <f>+Español!E263</f>
        <v>-</v>
      </c>
      <c r="F263" s="58" t="str">
        <f>+Español!F263</f>
        <v>-</v>
      </c>
      <c r="G263" s="58" t="str">
        <f>+Español!G263</f>
        <v>-</v>
      </c>
      <c r="H263" s="58" t="str">
        <f>+Español!H263</f>
        <v>-</v>
      </c>
      <c r="I263" s="68"/>
      <c r="J263" s="63"/>
    </row>
    <row r="264" spans="2:10" ht="17.25" customHeight="1" x14ac:dyDescent="0.2">
      <c r="B264" s="53">
        <f>+Español!B264</f>
        <v>43220</v>
      </c>
      <c r="C264" s="55" t="str">
        <f>+Español!C264</f>
        <v>NO</v>
      </c>
      <c r="D264" s="31" t="str">
        <f>+Español!D264</f>
        <v>-</v>
      </c>
      <c r="E264" s="58" t="str">
        <f>+Español!E264</f>
        <v>-</v>
      </c>
      <c r="F264" s="58" t="str">
        <f>+Español!F264</f>
        <v>-</v>
      </c>
      <c r="G264" s="58" t="str">
        <f>+Español!G264</f>
        <v>-</v>
      </c>
      <c r="H264" s="58" t="str">
        <f>+Español!H264</f>
        <v>-</v>
      </c>
      <c r="I264" s="68"/>
      <c r="J264" s="63"/>
    </row>
    <row r="265" spans="2:10" ht="17.25" customHeight="1" x14ac:dyDescent="0.2">
      <c r="B265" s="53">
        <f>+Español!B265</f>
        <v>43219</v>
      </c>
      <c r="C265" s="55" t="str">
        <f>+Español!C265</f>
        <v>NO</v>
      </c>
      <c r="D265" s="31" t="str">
        <f>+Español!D265</f>
        <v>-</v>
      </c>
      <c r="E265" s="58" t="str">
        <f>+Español!E265</f>
        <v>-</v>
      </c>
      <c r="F265" s="58" t="str">
        <f>+Español!F265</f>
        <v>-</v>
      </c>
      <c r="G265" s="58" t="str">
        <f>+Español!G265</f>
        <v>-</v>
      </c>
      <c r="H265" s="58" t="str">
        <f>+Español!H265</f>
        <v>-</v>
      </c>
      <c r="I265" s="68"/>
      <c r="J265" s="63"/>
    </row>
    <row r="266" spans="2:10" ht="17.25" customHeight="1" x14ac:dyDescent="0.2">
      <c r="B266" s="53">
        <f>+Español!B266</f>
        <v>43218</v>
      </c>
      <c r="C266" s="55" t="str">
        <f>+Español!C266</f>
        <v>NO</v>
      </c>
      <c r="D266" s="31" t="str">
        <f>+Español!D266</f>
        <v>-</v>
      </c>
      <c r="E266" s="58" t="str">
        <f>+Español!E266</f>
        <v>-</v>
      </c>
      <c r="F266" s="58" t="str">
        <f>+Español!F266</f>
        <v>-</v>
      </c>
      <c r="G266" s="58" t="str">
        <f>+Español!G266</f>
        <v>-</v>
      </c>
      <c r="H266" s="58" t="str">
        <f>+Español!H266</f>
        <v>-</v>
      </c>
      <c r="I266" s="68"/>
      <c r="J266" s="63"/>
    </row>
    <row r="267" spans="2:10" ht="17.25" customHeight="1" x14ac:dyDescent="0.2">
      <c r="B267" s="53">
        <f>+Español!B267</f>
        <v>43217</v>
      </c>
      <c r="C267" s="55" t="str">
        <f>+Español!C267</f>
        <v>NO</v>
      </c>
      <c r="D267" s="31" t="str">
        <f>+Español!D267</f>
        <v>-</v>
      </c>
      <c r="E267" s="58" t="str">
        <f>+Español!E267</f>
        <v>-</v>
      </c>
      <c r="F267" s="58" t="str">
        <f>+Español!F267</f>
        <v>-</v>
      </c>
      <c r="G267" s="58" t="str">
        <f>+Español!G267</f>
        <v>-</v>
      </c>
      <c r="H267" s="58" t="str">
        <f>+Español!H267</f>
        <v>-</v>
      </c>
      <c r="I267" s="68"/>
      <c r="J267" s="63"/>
    </row>
    <row r="268" spans="2:10" ht="102.75" customHeight="1" x14ac:dyDescent="0.2">
      <c r="B268" s="53">
        <f>+Español!B268</f>
        <v>43216</v>
      </c>
      <c r="C268" s="55" t="s">
        <v>17</v>
      </c>
      <c r="D268" s="31">
        <f>+Español!D268</f>
        <v>-21000</v>
      </c>
      <c r="E268" s="58">
        <f>+Español!E268</f>
        <v>-415768.29</v>
      </c>
      <c r="F268" s="58">
        <f>+Español!F268</f>
        <v>19.798489999999997</v>
      </c>
      <c r="G268" s="58">
        <f>+Español!G268</f>
        <v>19.79</v>
      </c>
      <c r="H268" s="58">
        <f>+Español!H268</f>
        <v>19.850000000000001</v>
      </c>
      <c r="I268" s="60" t="s">
        <v>53</v>
      </c>
      <c r="J268" s="61"/>
    </row>
    <row r="269" spans="2:10" ht="17.25" customHeight="1" x14ac:dyDescent="0.2">
      <c r="B269" s="53">
        <f>+Español!B269</f>
        <v>43215</v>
      </c>
      <c r="C269" s="55" t="str">
        <f>+Español!C269</f>
        <v>NO</v>
      </c>
      <c r="D269" s="31" t="str">
        <f>+Español!D269</f>
        <v>-</v>
      </c>
      <c r="E269" s="58" t="str">
        <f>+Español!E269</f>
        <v>-</v>
      </c>
      <c r="F269" s="58" t="str">
        <f>+Español!F269</f>
        <v>-</v>
      </c>
      <c r="G269" s="58" t="str">
        <f>+Español!G269</f>
        <v>-</v>
      </c>
      <c r="H269" s="58" t="str">
        <f>+Español!H269</f>
        <v>-</v>
      </c>
      <c r="I269" s="68"/>
      <c r="J269" s="63"/>
    </row>
    <row r="270" spans="2:10" ht="17.25" customHeight="1" x14ac:dyDescent="0.2">
      <c r="B270" s="53">
        <f>+Español!B270</f>
        <v>43214</v>
      </c>
      <c r="C270" s="55" t="str">
        <f>+Español!C270</f>
        <v>NO</v>
      </c>
      <c r="D270" s="31" t="str">
        <f>+Español!D270</f>
        <v>-</v>
      </c>
      <c r="E270" s="58" t="str">
        <f>+Español!E270</f>
        <v>-</v>
      </c>
      <c r="F270" s="58" t="str">
        <f>+Español!F270</f>
        <v>-</v>
      </c>
      <c r="G270" s="58" t="str">
        <f>+Español!G270</f>
        <v>-</v>
      </c>
      <c r="H270" s="58" t="str">
        <f>+Español!H270</f>
        <v>-</v>
      </c>
      <c r="I270" s="68"/>
      <c r="J270" s="63"/>
    </row>
    <row r="271" spans="2:10" ht="17.25" customHeight="1" x14ac:dyDescent="0.2">
      <c r="B271" s="53">
        <f>+Español!B271</f>
        <v>43213</v>
      </c>
      <c r="C271" s="55" t="str">
        <f>+Español!C271</f>
        <v>NO</v>
      </c>
      <c r="D271" s="31" t="str">
        <f>+Español!D271</f>
        <v>-</v>
      </c>
      <c r="E271" s="58" t="str">
        <f>+Español!E271</f>
        <v>-</v>
      </c>
      <c r="F271" s="58" t="str">
        <f>+Español!F271</f>
        <v>-</v>
      </c>
      <c r="G271" s="58" t="str">
        <f>+Español!G271</f>
        <v>-</v>
      </c>
      <c r="H271" s="58" t="str">
        <f>+Español!H271</f>
        <v>-</v>
      </c>
      <c r="I271" s="68"/>
      <c r="J271" s="63"/>
    </row>
    <row r="272" spans="2:10" ht="102.75" customHeight="1" x14ac:dyDescent="0.2">
      <c r="B272" s="53">
        <f>+Español!B272</f>
        <v>43212</v>
      </c>
      <c r="C272" s="55" t="s">
        <v>17</v>
      </c>
      <c r="D272" s="31">
        <f>+Español!D272</f>
        <v>-25360</v>
      </c>
      <c r="E272" s="58">
        <f>+Español!E272</f>
        <v>-505114</v>
      </c>
      <c r="F272" s="58">
        <f>+Español!F272</f>
        <v>19.917744479495269</v>
      </c>
      <c r="G272" s="58">
        <f>+Español!G272</f>
        <v>19.899999999999999</v>
      </c>
      <c r="H272" s="58">
        <f>+Español!H272</f>
        <v>19.95</v>
      </c>
      <c r="I272" s="60" t="s">
        <v>53</v>
      </c>
      <c r="J272" s="61"/>
    </row>
    <row r="273" spans="2:10" ht="17.25" customHeight="1" x14ac:dyDescent="0.2">
      <c r="B273" s="53">
        <f>+Español!B273</f>
        <v>43211</v>
      </c>
      <c r="C273" s="55" t="str">
        <f>+Español!C273</f>
        <v>NO</v>
      </c>
      <c r="D273" s="31" t="str">
        <f>+Español!D273</f>
        <v>-</v>
      </c>
      <c r="E273" s="58" t="str">
        <f>+Español!E273</f>
        <v>-</v>
      </c>
      <c r="F273" s="58" t="str">
        <f>+Español!F273</f>
        <v>-</v>
      </c>
      <c r="G273" s="58" t="str">
        <f>+Español!G273</f>
        <v>-</v>
      </c>
      <c r="H273" s="58" t="str">
        <f>+Español!H273</f>
        <v>-</v>
      </c>
      <c r="I273" s="68"/>
      <c r="J273" s="63"/>
    </row>
    <row r="274" spans="2:10" ht="17.25" customHeight="1" x14ac:dyDescent="0.2">
      <c r="B274" s="53">
        <f>+Español!B274</f>
        <v>43210</v>
      </c>
      <c r="C274" s="55" t="str">
        <f>+Español!C274</f>
        <v>NO</v>
      </c>
      <c r="D274" s="31" t="str">
        <f>+Español!D274</f>
        <v>-</v>
      </c>
      <c r="E274" s="58" t="str">
        <f>+Español!E274</f>
        <v>-</v>
      </c>
      <c r="F274" s="58" t="str">
        <f>+Español!F274</f>
        <v>-</v>
      </c>
      <c r="G274" s="58" t="str">
        <f>+Español!G274</f>
        <v>-</v>
      </c>
      <c r="H274" s="58" t="str">
        <f>+Español!H274</f>
        <v>-</v>
      </c>
      <c r="I274" s="68"/>
      <c r="J274" s="63"/>
    </row>
    <row r="275" spans="2:10" ht="17.25" customHeight="1" x14ac:dyDescent="0.2">
      <c r="B275" s="53">
        <f>+Español!B275</f>
        <v>43209</v>
      </c>
      <c r="C275" s="55" t="str">
        <f>+Español!C275</f>
        <v>NO</v>
      </c>
      <c r="D275" s="31" t="str">
        <f>+Español!D275</f>
        <v>-</v>
      </c>
      <c r="E275" s="58" t="str">
        <f>+Español!E275</f>
        <v>-</v>
      </c>
      <c r="F275" s="58" t="str">
        <f>+Español!F275</f>
        <v>-</v>
      </c>
      <c r="G275" s="58" t="str">
        <f>+Español!G275</f>
        <v>-</v>
      </c>
      <c r="H275" s="58" t="str">
        <f>+Español!H275</f>
        <v>-</v>
      </c>
      <c r="I275" s="68"/>
      <c r="J275" s="63"/>
    </row>
    <row r="276" spans="2:10" ht="17.25" customHeight="1" x14ac:dyDescent="0.2">
      <c r="B276" s="53">
        <f>+Español!B276</f>
        <v>43208</v>
      </c>
      <c r="C276" s="55" t="str">
        <f>+Español!C276</f>
        <v>NO</v>
      </c>
      <c r="D276" s="31" t="str">
        <f>+Español!D276</f>
        <v>-</v>
      </c>
      <c r="E276" s="58" t="str">
        <f>+Español!E276</f>
        <v>-</v>
      </c>
      <c r="F276" s="58" t="str">
        <f>+Español!F276</f>
        <v>-</v>
      </c>
      <c r="G276" s="58" t="str">
        <f>+Español!G276</f>
        <v>-</v>
      </c>
      <c r="H276" s="58" t="str">
        <f>+Español!H276</f>
        <v>-</v>
      </c>
      <c r="I276" s="68"/>
      <c r="J276" s="63"/>
    </row>
    <row r="277" spans="2:10" ht="17.25" customHeight="1" x14ac:dyDescent="0.2">
      <c r="B277" s="53">
        <f>+Español!B277</f>
        <v>43207</v>
      </c>
      <c r="C277" s="55" t="str">
        <f>+Español!C277</f>
        <v>NO</v>
      </c>
      <c r="D277" s="31" t="str">
        <f>+Español!D277</f>
        <v>-</v>
      </c>
      <c r="E277" s="58" t="str">
        <f>+Español!E277</f>
        <v>-</v>
      </c>
      <c r="F277" s="58" t="str">
        <f>+Español!F277</f>
        <v>-</v>
      </c>
      <c r="G277" s="58" t="str">
        <f>+Español!G277</f>
        <v>-</v>
      </c>
      <c r="H277" s="58" t="str">
        <f>+Español!H277</f>
        <v>-</v>
      </c>
      <c r="I277" s="68"/>
      <c r="J277" s="63"/>
    </row>
    <row r="278" spans="2:10" ht="17.25" customHeight="1" x14ac:dyDescent="0.2">
      <c r="B278" s="53">
        <f>+Español!B278</f>
        <v>43206</v>
      </c>
      <c r="C278" s="55" t="str">
        <f>+Español!C278</f>
        <v>NO</v>
      </c>
      <c r="D278" s="31" t="str">
        <f>+Español!D278</f>
        <v>-</v>
      </c>
      <c r="E278" s="58" t="str">
        <f>+Español!E278</f>
        <v>-</v>
      </c>
      <c r="F278" s="58" t="str">
        <f>+Español!F278</f>
        <v>-</v>
      </c>
      <c r="G278" s="58" t="str">
        <f>+Español!G278</f>
        <v>-</v>
      </c>
      <c r="H278" s="58" t="str">
        <f>+Español!H278</f>
        <v>-</v>
      </c>
      <c r="I278" s="68"/>
      <c r="J278" s="63"/>
    </row>
    <row r="279" spans="2:10" ht="17.25" customHeight="1" x14ac:dyDescent="0.2">
      <c r="B279" s="53">
        <f>+Español!B279</f>
        <v>43205</v>
      </c>
      <c r="C279" s="55" t="str">
        <f>+Español!C279</f>
        <v>NO</v>
      </c>
      <c r="D279" s="31" t="str">
        <f>+Español!D279</f>
        <v>-</v>
      </c>
      <c r="E279" s="58" t="str">
        <f>+Español!E279</f>
        <v>-</v>
      </c>
      <c r="F279" s="58" t="str">
        <f>+Español!F279</f>
        <v>-</v>
      </c>
      <c r="G279" s="58" t="str">
        <f>+Español!G279</f>
        <v>-</v>
      </c>
      <c r="H279" s="58" t="str">
        <f>+Español!H279</f>
        <v>-</v>
      </c>
      <c r="I279" s="68"/>
      <c r="J279" s="63"/>
    </row>
    <row r="280" spans="2:10" ht="17.25" customHeight="1" x14ac:dyDescent="0.2">
      <c r="B280" s="53">
        <f>+Español!B280</f>
        <v>43204</v>
      </c>
      <c r="C280" s="55" t="str">
        <f>+Español!C280</f>
        <v>NO</v>
      </c>
      <c r="D280" s="31" t="str">
        <f>+Español!D280</f>
        <v>-</v>
      </c>
      <c r="E280" s="58" t="str">
        <f>+Español!E280</f>
        <v>-</v>
      </c>
      <c r="F280" s="58" t="str">
        <f>+Español!F280</f>
        <v>-</v>
      </c>
      <c r="G280" s="58" t="str">
        <f>+Español!G280</f>
        <v>-</v>
      </c>
      <c r="H280" s="58" t="str">
        <f>+Español!H280</f>
        <v>-</v>
      </c>
      <c r="I280" s="68"/>
      <c r="J280" s="63"/>
    </row>
    <row r="281" spans="2:10" ht="17.25" customHeight="1" x14ac:dyDescent="0.2">
      <c r="B281" s="53">
        <f>+Español!B281</f>
        <v>43203</v>
      </c>
      <c r="C281" s="55" t="str">
        <f>+Español!C281</f>
        <v>NO</v>
      </c>
      <c r="D281" s="31" t="str">
        <f>+Español!D281</f>
        <v>-</v>
      </c>
      <c r="E281" s="58" t="str">
        <f>+Español!E281</f>
        <v>-</v>
      </c>
      <c r="F281" s="58" t="str">
        <f>+Español!F281</f>
        <v>-</v>
      </c>
      <c r="G281" s="58" t="str">
        <f>+Español!G281</f>
        <v>-</v>
      </c>
      <c r="H281" s="58" t="str">
        <f>+Español!H281</f>
        <v>-</v>
      </c>
      <c r="I281" s="68"/>
      <c r="J281" s="63"/>
    </row>
    <row r="282" spans="2:10" ht="102.75" customHeight="1" x14ac:dyDescent="0.2">
      <c r="B282" s="53">
        <f>+Español!B282</f>
        <v>43202</v>
      </c>
      <c r="C282" s="55" t="s">
        <v>23</v>
      </c>
      <c r="D282" s="31">
        <f>+Español!D282</f>
        <v>26000</v>
      </c>
      <c r="E282" s="58">
        <f>+Español!E282</f>
        <v>607840.85</v>
      </c>
      <c r="F282" s="58">
        <f>+Español!F282</f>
        <v>23.378494230769231</v>
      </c>
      <c r="G282" s="58">
        <f>+Español!G282</f>
        <v>23.2</v>
      </c>
      <c r="H282" s="58">
        <f>+Español!H282</f>
        <v>23.46</v>
      </c>
      <c r="I282" s="60" t="s">
        <v>53</v>
      </c>
      <c r="J282" s="61"/>
    </row>
    <row r="283" spans="2:10" ht="102.75" customHeight="1" x14ac:dyDescent="0.2">
      <c r="B283" s="53">
        <f>+Español!B283</f>
        <v>43201</v>
      </c>
      <c r="C283" s="55" t="s">
        <v>23</v>
      </c>
      <c r="D283" s="31">
        <f>+Español!D283</f>
        <v>26000</v>
      </c>
      <c r="E283" s="58">
        <f>+Español!E283</f>
        <v>601939</v>
      </c>
      <c r="F283" s="58">
        <f>+Español!F283</f>
        <v>23.151499999999999</v>
      </c>
      <c r="G283" s="58">
        <f>+Español!G283</f>
        <v>23</v>
      </c>
      <c r="H283" s="58">
        <f>+Español!H283</f>
        <v>23.5</v>
      </c>
      <c r="I283" s="60" t="s">
        <v>53</v>
      </c>
      <c r="J283" s="61"/>
    </row>
    <row r="284" spans="2:10" ht="102.75" customHeight="1" x14ac:dyDescent="0.2">
      <c r="B284" s="53">
        <f>+Español!B284</f>
        <v>43200</v>
      </c>
      <c r="C284" s="55" t="s">
        <v>23</v>
      </c>
      <c r="D284" s="31">
        <f>+Español!D284</f>
        <v>20210</v>
      </c>
      <c r="E284" s="58">
        <f>+Español!E284</f>
        <v>470211.4</v>
      </c>
      <c r="F284" s="58">
        <f>+Español!F284</f>
        <v>23.266274121721921</v>
      </c>
      <c r="G284" s="58">
        <f>+Español!G284</f>
        <v>22.91</v>
      </c>
      <c r="H284" s="58">
        <f>+Español!H284</f>
        <v>23.75</v>
      </c>
      <c r="I284" s="60" t="s">
        <v>53</v>
      </c>
      <c r="J284" s="61"/>
    </row>
    <row r="285" spans="2:10" ht="17.25" customHeight="1" x14ac:dyDescent="0.2">
      <c r="B285" s="53">
        <f>+Español!B285</f>
        <v>43199</v>
      </c>
      <c r="C285" s="55" t="str">
        <f>+Español!C285</f>
        <v>NO</v>
      </c>
      <c r="D285" s="31" t="str">
        <f>+Español!D285</f>
        <v>-</v>
      </c>
      <c r="E285" s="58" t="str">
        <f>+Español!E285</f>
        <v>-</v>
      </c>
      <c r="F285" s="58" t="str">
        <f>+Español!F285</f>
        <v>-</v>
      </c>
      <c r="G285" s="58" t="str">
        <f>+Español!G285</f>
        <v>-</v>
      </c>
      <c r="H285" s="58" t="str">
        <f>+Español!H285</f>
        <v>-</v>
      </c>
      <c r="I285" s="84"/>
      <c r="J285" s="85"/>
    </row>
    <row r="286" spans="2:10" ht="17.25" customHeight="1" x14ac:dyDescent="0.2">
      <c r="B286" s="53">
        <f>+Español!B286</f>
        <v>43198</v>
      </c>
      <c r="C286" s="55" t="str">
        <f>+Español!C286</f>
        <v>NO</v>
      </c>
      <c r="D286" s="31" t="str">
        <f>+Español!D286</f>
        <v>-</v>
      </c>
      <c r="E286" s="58" t="str">
        <f>+Español!E286</f>
        <v>-</v>
      </c>
      <c r="F286" s="58" t="str">
        <f>+Español!F286</f>
        <v>-</v>
      </c>
      <c r="G286" s="58" t="str">
        <f>+Español!G286</f>
        <v>-</v>
      </c>
      <c r="H286" s="58" t="str">
        <f>+Español!H286</f>
        <v>-</v>
      </c>
      <c r="I286" s="68"/>
      <c r="J286" s="63"/>
    </row>
    <row r="287" spans="2:10" ht="17.25" customHeight="1" x14ac:dyDescent="0.2">
      <c r="B287" s="53">
        <f>+Español!B287</f>
        <v>43197</v>
      </c>
      <c r="C287" s="55" t="str">
        <f>+Español!C287</f>
        <v>NO</v>
      </c>
      <c r="D287" s="31" t="str">
        <f>+Español!D287</f>
        <v>-</v>
      </c>
      <c r="E287" s="58" t="str">
        <f>+Español!E287</f>
        <v>-</v>
      </c>
      <c r="F287" s="58" t="str">
        <f>+Español!F287</f>
        <v>-</v>
      </c>
      <c r="G287" s="58" t="str">
        <f>+Español!G287</f>
        <v>-</v>
      </c>
      <c r="H287" s="58" t="str">
        <f>+Español!H287</f>
        <v>-</v>
      </c>
      <c r="I287" s="68"/>
      <c r="J287" s="63"/>
    </row>
    <row r="288" spans="2:10" ht="17.25" customHeight="1" x14ac:dyDescent="0.2">
      <c r="B288" s="53">
        <f>+Español!B288</f>
        <v>43196</v>
      </c>
      <c r="C288" s="55" t="str">
        <f>+Español!C288</f>
        <v>NO</v>
      </c>
      <c r="D288" s="31" t="str">
        <f>+Español!D288</f>
        <v>-</v>
      </c>
      <c r="E288" s="58" t="str">
        <f>+Español!E288</f>
        <v>-</v>
      </c>
      <c r="F288" s="58" t="str">
        <f>+Español!F288</f>
        <v>-</v>
      </c>
      <c r="G288" s="58" t="str">
        <f>+Español!G288</f>
        <v>-</v>
      </c>
      <c r="H288" s="58" t="str">
        <f>+Español!H288</f>
        <v>-</v>
      </c>
      <c r="I288" s="68"/>
      <c r="J288" s="63"/>
    </row>
    <row r="289" spans="2:10" ht="17.25" customHeight="1" x14ac:dyDescent="0.2">
      <c r="B289" s="53">
        <f>+Español!B289</f>
        <v>43195</v>
      </c>
      <c r="C289" s="55" t="str">
        <f>+Español!C289</f>
        <v>NO</v>
      </c>
      <c r="D289" s="31" t="str">
        <f>+Español!D289</f>
        <v>-</v>
      </c>
      <c r="E289" s="58" t="str">
        <f>+Español!E289</f>
        <v>-</v>
      </c>
      <c r="F289" s="58" t="str">
        <f>+Español!F289</f>
        <v>-</v>
      </c>
      <c r="G289" s="58" t="str">
        <f>+Español!G289</f>
        <v>-</v>
      </c>
      <c r="H289" s="58" t="str">
        <f>+Español!H289</f>
        <v>-</v>
      </c>
      <c r="I289" s="68"/>
      <c r="J289" s="63"/>
    </row>
    <row r="290" spans="2:10" ht="17.25" customHeight="1" x14ac:dyDescent="0.2">
      <c r="B290" s="53">
        <f>+Español!B290</f>
        <v>43194</v>
      </c>
      <c r="C290" s="55" t="str">
        <f>+Español!C290</f>
        <v>NO</v>
      </c>
      <c r="D290" s="31" t="str">
        <f>+Español!D290</f>
        <v>-</v>
      </c>
      <c r="E290" s="58" t="str">
        <f>+Español!E290</f>
        <v>-</v>
      </c>
      <c r="F290" s="58" t="str">
        <f>+Español!F290</f>
        <v>-</v>
      </c>
      <c r="G290" s="58" t="str">
        <f>+Español!G290</f>
        <v>-</v>
      </c>
      <c r="H290" s="58" t="str">
        <f>+Español!H290</f>
        <v>-</v>
      </c>
      <c r="I290" s="68"/>
      <c r="J290" s="63"/>
    </row>
    <row r="291" spans="2:10" ht="17.25" customHeight="1" x14ac:dyDescent="0.2">
      <c r="B291" s="53">
        <f>+Español!B291</f>
        <v>43193</v>
      </c>
      <c r="C291" s="55" t="str">
        <f>+Español!C291</f>
        <v>NO</v>
      </c>
      <c r="D291" s="31" t="str">
        <f>+Español!D291</f>
        <v>-</v>
      </c>
      <c r="E291" s="58" t="str">
        <f>+Español!E291</f>
        <v>-</v>
      </c>
      <c r="F291" s="58" t="str">
        <f>+Español!F291</f>
        <v>-</v>
      </c>
      <c r="G291" s="58" t="str">
        <f>+Español!G291</f>
        <v>-</v>
      </c>
      <c r="H291" s="58" t="str">
        <f>+Español!H291</f>
        <v>-</v>
      </c>
      <c r="I291" s="68"/>
      <c r="J291" s="63"/>
    </row>
    <row r="292" spans="2:10" ht="17.25" customHeight="1" x14ac:dyDescent="0.2">
      <c r="B292" s="53">
        <f>+Español!B292</f>
        <v>43192</v>
      </c>
      <c r="C292" s="55" t="str">
        <f>+Español!C292</f>
        <v>NO</v>
      </c>
      <c r="D292" s="31" t="str">
        <f>+Español!D292</f>
        <v>-</v>
      </c>
      <c r="E292" s="58" t="str">
        <f>+Español!E292</f>
        <v>-</v>
      </c>
      <c r="F292" s="58" t="str">
        <f>+Español!F292</f>
        <v>-</v>
      </c>
      <c r="G292" s="58" t="str">
        <f>+Español!G292</f>
        <v>-</v>
      </c>
      <c r="H292" s="58" t="str">
        <f>+Español!H292</f>
        <v>-</v>
      </c>
      <c r="I292" s="68"/>
      <c r="J292" s="63"/>
    </row>
    <row r="293" spans="2:10" ht="17.25" customHeight="1" x14ac:dyDescent="0.2">
      <c r="B293" s="53">
        <f>+Español!B293</f>
        <v>43191</v>
      </c>
      <c r="C293" s="55" t="str">
        <f>+Español!C293</f>
        <v>NO</v>
      </c>
      <c r="D293" s="31" t="str">
        <f>+Español!D293</f>
        <v>-</v>
      </c>
      <c r="E293" s="58" t="str">
        <f>+Español!E293</f>
        <v>-</v>
      </c>
      <c r="F293" s="58" t="str">
        <f>+Español!F293</f>
        <v>-</v>
      </c>
      <c r="G293" s="58" t="str">
        <f>+Español!G293</f>
        <v>-</v>
      </c>
      <c r="H293" s="58" t="str">
        <f>+Español!H293</f>
        <v>-</v>
      </c>
      <c r="I293" s="68"/>
      <c r="J293" s="63"/>
    </row>
    <row r="294" spans="2:10" ht="102.75" customHeight="1" x14ac:dyDescent="0.2">
      <c r="B294" s="53">
        <f>+Español!B294</f>
        <v>43190</v>
      </c>
      <c r="C294" s="55" t="s">
        <v>17</v>
      </c>
      <c r="D294" s="31">
        <f>+Español!D294</f>
        <v>-22000</v>
      </c>
      <c r="E294" s="58">
        <f>+Español!E294</f>
        <v>-411418.5</v>
      </c>
      <c r="F294" s="58">
        <f>+Español!F294</f>
        <v>18.7</v>
      </c>
      <c r="G294" s="58">
        <f>+Español!G294</f>
        <v>18.7</v>
      </c>
      <c r="H294" s="58">
        <f>+Español!H294</f>
        <v>18.8</v>
      </c>
      <c r="I294" s="60" t="s">
        <v>53</v>
      </c>
      <c r="J294" s="61"/>
    </row>
    <row r="295" spans="2:10" ht="102.75" customHeight="1" x14ac:dyDescent="0.2">
      <c r="B295" s="53">
        <f>+Español!B295</f>
        <v>43189</v>
      </c>
      <c r="C295" s="55" t="s">
        <v>17</v>
      </c>
      <c r="D295" s="31">
        <f>+Español!D295</f>
        <v>-60923</v>
      </c>
      <c r="E295" s="58">
        <f>+Español!E295</f>
        <v>-1089091.25</v>
      </c>
      <c r="F295" s="58">
        <f>+Español!F295</f>
        <v>17.88</v>
      </c>
      <c r="G295" s="58">
        <f>+Español!G295</f>
        <v>17.8</v>
      </c>
      <c r="H295" s="58">
        <f>+Español!H295</f>
        <v>18.100000000000001</v>
      </c>
      <c r="I295" s="60" t="s">
        <v>53</v>
      </c>
      <c r="J295" s="61"/>
    </row>
    <row r="296" spans="2:10" ht="102.75" customHeight="1" x14ac:dyDescent="0.2">
      <c r="B296" s="53">
        <f>+Español!B296</f>
        <v>43188</v>
      </c>
      <c r="C296" s="55" t="s">
        <v>17</v>
      </c>
      <c r="D296" s="31">
        <f>+Español!D296</f>
        <v>-23073</v>
      </c>
      <c r="E296" s="58">
        <f>+Español!E296</f>
        <v>-415314</v>
      </c>
      <c r="F296" s="58">
        <f>+Español!F296</f>
        <v>18</v>
      </c>
      <c r="G296" s="58">
        <f>+Español!G296</f>
        <v>18</v>
      </c>
      <c r="H296" s="58">
        <f>+Español!H296</f>
        <v>18</v>
      </c>
      <c r="I296" s="60" t="s">
        <v>53</v>
      </c>
      <c r="J296" s="61"/>
    </row>
    <row r="297" spans="2:10" ht="17.25" customHeight="1" x14ac:dyDescent="0.2">
      <c r="B297" s="53">
        <f>+Español!B297</f>
        <v>43187</v>
      </c>
      <c r="C297" s="55" t="str">
        <f>+Español!C297</f>
        <v>NO</v>
      </c>
      <c r="D297" s="31" t="str">
        <f>+Español!D297</f>
        <v>-</v>
      </c>
      <c r="E297" s="58" t="str">
        <f>+Español!E297</f>
        <v>-</v>
      </c>
      <c r="F297" s="58" t="str">
        <f>+Español!F297</f>
        <v>-</v>
      </c>
      <c r="G297" s="58" t="str">
        <f>+Español!G297</f>
        <v>-</v>
      </c>
      <c r="H297" s="58" t="str">
        <f>+Español!H297</f>
        <v>-</v>
      </c>
      <c r="I297" s="68"/>
      <c r="J297" s="63"/>
    </row>
    <row r="298" spans="2:10" ht="17.25" customHeight="1" x14ac:dyDescent="0.2">
      <c r="B298" s="53">
        <f>+Español!B298</f>
        <v>43186</v>
      </c>
      <c r="C298" s="55" t="str">
        <f>+Español!C298</f>
        <v>NO</v>
      </c>
      <c r="D298" s="31" t="str">
        <f>+Español!D298</f>
        <v>-</v>
      </c>
      <c r="E298" s="58" t="str">
        <f>+Español!E298</f>
        <v>-</v>
      </c>
      <c r="F298" s="58" t="str">
        <f>+Español!F298</f>
        <v>-</v>
      </c>
      <c r="G298" s="58" t="str">
        <f>+Español!G298</f>
        <v>-</v>
      </c>
      <c r="H298" s="58" t="str">
        <f>+Español!H298</f>
        <v>-</v>
      </c>
      <c r="I298" s="68"/>
      <c r="J298" s="63"/>
    </row>
    <row r="299" spans="2:10" ht="102.75" customHeight="1" x14ac:dyDescent="0.2">
      <c r="B299" s="53">
        <f>+Español!B299</f>
        <v>43185</v>
      </c>
      <c r="C299" s="55" t="s">
        <v>23</v>
      </c>
      <c r="D299" s="31">
        <f>+Español!D299</f>
        <v>30000</v>
      </c>
      <c r="E299" s="58">
        <f>+Español!E299</f>
        <v>645390</v>
      </c>
      <c r="F299" s="58">
        <f>+Español!F299</f>
        <v>21.513000000000002</v>
      </c>
      <c r="G299" s="58">
        <f>+Español!G299</f>
        <v>21.4</v>
      </c>
      <c r="H299" s="58">
        <f>+Español!H299</f>
        <v>21.65</v>
      </c>
      <c r="I299" s="60" t="s">
        <v>53</v>
      </c>
      <c r="J299" s="61"/>
    </row>
    <row r="300" spans="2:10" ht="17.25" customHeight="1" x14ac:dyDescent="0.2">
      <c r="B300" s="53">
        <f>+Español!B300</f>
        <v>43184</v>
      </c>
      <c r="C300" s="55" t="str">
        <f>+Español!C300</f>
        <v>NO</v>
      </c>
      <c r="D300" s="31" t="str">
        <f>+Español!D300</f>
        <v>-</v>
      </c>
      <c r="E300" s="58" t="str">
        <f>+Español!E300</f>
        <v>-</v>
      </c>
      <c r="F300" s="58" t="str">
        <f>+Español!F300</f>
        <v>-</v>
      </c>
      <c r="G300" s="58" t="str">
        <f>+Español!G300</f>
        <v>-</v>
      </c>
      <c r="H300" s="58" t="str">
        <f>+Español!H300</f>
        <v>-</v>
      </c>
      <c r="I300" s="68"/>
      <c r="J300" s="63"/>
    </row>
    <row r="301" spans="2:10" ht="17.25" customHeight="1" x14ac:dyDescent="0.2">
      <c r="B301" s="53">
        <f>+Español!B301</f>
        <v>43183</v>
      </c>
      <c r="C301" s="55" t="str">
        <f>+Español!C301</f>
        <v>NO</v>
      </c>
      <c r="D301" s="31" t="str">
        <f>+Español!D301</f>
        <v>-</v>
      </c>
      <c r="E301" s="58" t="str">
        <f>+Español!E301</f>
        <v>-</v>
      </c>
      <c r="F301" s="58" t="str">
        <f>+Español!F301</f>
        <v>-</v>
      </c>
      <c r="G301" s="58" t="str">
        <f>+Español!G301</f>
        <v>-</v>
      </c>
      <c r="H301" s="58" t="str">
        <f>+Español!H301</f>
        <v>-</v>
      </c>
      <c r="I301" s="68"/>
      <c r="J301" s="63"/>
    </row>
    <row r="302" spans="2:10" ht="17.25" customHeight="1" x14ac:dyDescent="0.2">
      <c r="B302" s="53">
        <f>+Español!B302</f>
        <v>43182</v>
      </c>
      <c r="C302" s="55" t="str">
        <f>+Español!C302</f>
        <v>NO</v>
      </c>
      <c r="D302" s="31" t="str">
        <f>+Español!D302</f>
        <v>-</v>
      </c>
      <c r="E302" s="58" t="str">
        <f>+Español!E302</f>
        <v>-</v>
      </c>
      <c r="F302" s="58" t="str">
        <f>+Español!F302</f>
        <v>-</v>
      </c>
      <c r="G302" s="58" t="str">
        <f>+Español!G302</f>
        <v>-</v>
      </c>
      <c r="H302" s="58" t="str">
        <f>+Español!H302</f>
        <v>-</v>
      </c>
      <c r="I302" s="68"/>
      <c r="J302" s="63"/>
    </row>
    <row r="303" spans="2:10" ht="17.25" customHeight="1" x14ac:dyDescent="0.2">
      <c r="B303" s="53">
        <f>+Español!B303</f>
        <v>43181</v>
      </c>
      <c r="C303" s="55" t="str">
        <f>+Español!C303</f>
        <v>NO</v>
      </c>
      <c r="D303" s="31" t="str">
        <f>+Español!D303</f>
        <v>-</v>
      </c>
      <c r="E303" s="58" t="str">
        <f>+Español!E303</f>
        <v>-</v>
      </c>
      <c r="F303" s="58" t="str">
        <f>+Español!F303</f>
        <v>-</v>
      </c>
      <c r="G303" s="58" t="str">
        <f>+Español!G303</f>
        <v>-</v>
      </c>
      <c r="H303" s="58" t="str">
        <f>+Español!H303</f>
        <v>-</v>
      </c>
      <c r="I303" s="68"/>
      <c r="J303" s="63"/>
    </row>
    <row r="304" spans="2:10" ht="102.75" customHeight="1" x14ac:dyDescent="0.2">
      <c r="B304" s="53">
        <f>+Español!B304</f>
        <v>43180</v>
      </c>
      <c r="C304" s="55" t="s">
        <v>23</v>
      </c>
      <c r="D304" s="31">
        <f>+Español!D304</f>
        <v>16000</v>
      </c>
      <c r="E304" s="58">
        <f>+Español!E304</f>
        <v>380910</v>
      </c>
      <c r="F304" s="58">
        <f>+Español!F304</f>
        <v>23.806875000000002</v>
      </c>
      <c r="G304" s="58">
        <f>+Español!G304</f>
        <v>23.75</v>
      </c>
      <c r="H304" s="58">
        <f>+Español!H304</f>
        <v>23.85</v>
      </c>
      <c r="I304" s="60" t="s">
        <v>53</v>
      </c>
      <c r="J304" s="61"/>
    </row>
    <row r="305" spans="2:10" ht="17.25" customHeight="1" x14ac:dyDescent="0.2">
      <c r="B305" s="53">
        <f>+Español!B305</f>
        <v>43179</v>
      </c>
      <c r="C305" s="55" t="str">
        <f>+Español!C305</f>
        <v>NO</v>
      </c>
      <c r="D305" s="31" t="str">
        <f>+Español!D305</f>
        <v>-</v>
      </c>
      <c r="E305" s="58" t="str">
        <f>+Español!E305</f>
        <v>-</v>
      </c>
      <c r="F305" s="58" t="str">
        <f>+Español!F305</f>
        <v>-</v>
      </c>
      <c r="G305" s="58" t="str">
        <f>+Español!G305</f>
        <v>-</v>
      </c>
      <c r="H305" s="58" t="str">
        <f>+Español!H305</f>
        <v>-</v>
      </c>
      <c r="I305" s="68"/>
      <c r="J305" s="63"/>
    </row>
    <row r="306" spans="2:10" ht="17.25" customHeight="1" x14ac:dyDescent="0.2">
      <c r="B306" s="53">
        <f>+Español!B306</f>
        <v>43178</v>
      </c>
      <c r="C306" s="55" t="str">
        <f>+Español!C306</f>
        <v>NO</v>
      </c>
      <c r="D306" s="31" t="str">
        <f>+Español!D306</f>
        <v>-</v>
      </c>
      <c r="E306" s="58" t="str">
        <f>+Español!E306</f>
        <v>-</v>
      </c>
      <c r="F306" s="58" t="str">
        <f>+Español!F306</f>
        <v>-</v>
      </c>
      <c r="G306" s="58" t="str">
        <f>+Español!G306</f>
        <v>-</v>
      </c>
      <c r="H306" s="58" t="str">
        <f>+Español!H306</f>
        <v>-</v>
      </c>
      <c r="I306" s="68"/>
      <c r="J306" s="63"/>
    </row>
    <row r="307" spans="2:10" ht="17.25" customHeight="1" x14ac:dyDescent="0.2">
      <c r="B307" s="53">
        <f>+Español!B307</f>
        <v>43177</v>
      </c>
      <c r="C307" s="55" t="str">
        <f>+Español!C307</f>
        <v>NO</v>
      </c>
      <c r="D307" s="31" t="str">
        <f>+Español!D307</f>
        <v>-</v>
      </c>
      <c r="E307" s="58" t="str">
        <f>+Español!E307</f>
        <v>-</v>
      </c>
      <c r="F307" s="58" t="str">
        <f>+Español!F307</f>
        <v>-</v>
      </c>
      <c r="G307" s="58" t="str">
        <f>+Español!G307</f>
        <v>-</v>
      </c>
      <c r="H307" s="58" t="str">
        <f>+Español!H307</f>
        <v>-</v>
      </c>
      <c r="I307" s="68"/>
      <c r="J307" s="63"/>
    </row>
    <row r="308" spans="2:10" ht="17.25" customHeight="1" x14ac:dyDescent="0.2">
      <c r="B308" s="53">
        <f>+Español!B308</f>
        <v>43176</v>
      </c>
      <c r="C308" s="55" t="str">
        <f>+Español!C308</f>
        <v>NO</v>
      </c>
      <c r="D308" s="31" t="str">
        <f>+Español!D308</f>
        <v>-</v>
      </c>
      <c r="E308" s="58" t="str">
        <f>+Español!E308</f>
        <v>-</v>
      </c>
      <c r="F308" s="58" t="str">
        <f>+Español!F308</f>
        <v>-</v>
      </c>
      <c r="G308" s="58" t="str">
        <f>+Español!G308</f>
        <v>-</v>
      </c>
      <c r="H308" s="58" t="str">
        <f>+Español!H308</f>
        <v>-</v>
      </c>
      <c r="I308" s="68"/>
      <c r="J308" s="63"/>
    </row>
    <row r="309" spans="2:10" ht="17.25" customHeight="1" x14ac:dyDescent="0.2">
      <c r="B309" s="53">
        <f>+Español!B309</f>
        <v>43175</v>
      </c>
      <c r="C309" s="55" t="str">
        <f>+Español!C309</f>
        <v>NO</v>
      </c>
      <c r="D309" s="31" t="str">
        <f>+Español!D309</f>
        <v>-</v>
      </c>
      <c r="E309" s="58" t="str">
        <f>+Español!E309</f>
        <v>-</v>
      </c>
      <c r="F309" s="58" t="str">
        <f>+Español!F309</f>
        <v>-</v>
      </c>
      <c r="G309" s="58" t="str">
        <f>+Español!G309</f>
        <v>-</v>
      </c>
      <c r="H309" s="58" t="str">
        <f>+Español!H309</f>
        <v>-</v>
      </c>
      <c r="I309" s="68"/>
      <c r="J309" s="63"/>
    </row>
    <row r="310" spans="2:10" ht="17.25" customHeight="1" x14ac:dyDescent="0.2">
      <c r="B310" s="53">
        <f>+Español!B310</f>
        <v>43174</v>
      </c>
      <c r="C310" s="55" t="str">
        <f>+Español!C310</f>
        <v>NO</v>
      </c>
      <c r="D310" s="31" t="str">
        <f>+Español!D310</f>
        <v>-</v>
      </c>
      <c r="E310" s="58" t="str">
        <f>+Español!E310</f>
        <v>-</v>
      </c>
      <c r="F310" s="58" t="str">
        <f>+Español!F310</f>
        <v>-</v>
      </c>
      <c r="G310" s="58" t="str">
        <f>+Español!G310</f>
        <v>-</v>
      </c>
      <c r="H310" s="58" t="str">
        <f>+Español!H310</f>
        <v>-</v>
      </c>
      <c r="I310" s="68"/>
      <c r="J310" s="63"/>
    </row>
    <row r="311" spans="2:10" ht="17.25" customHeight="1" x14ac:dyDescent="0.2">
      <c r="B311" s="53">
        <f>+Español!B311</f>
        <v>43173</v>
      </c>
      <c r="C311" s="55" t="str">
        <f>+Español!C311</f>
        <v>NO</v>
      </c>
      <c r="D311" s="31" t="str">
        <f>+Español!D311</f>
        <v>-</v>
      </c>
      <c r="E311" s="58" t="str">
        <f>+Español!E311</f>
        <v>-</v>
      </c>
      <c r="F311" s="58" t="str">
        <f>+Español!F311</f>
        <v>-</v>
      </c>
      <c r="G311" s="58" t="str">
        <f>+Español!G311</f>
        <v>-</v>
      </c>
      <c r="H311" s="58" t="str">
        <f>+Español!H311</f>
        <v>-</v>
      </c>
      <c r="I311" s="68"/>
      <c r="J311" s="63"/>
    </row>
    <row r="312" spans="2:10" ht="17.25" customHeight="1" x14ac:dyDescent="0.2">
      <c r="B312" s="53">
        <f>+Español!B312</f>
        <v>43172</v>
      </c>
      <c r="C312" s="55" t="str">
        <f>+Español!C312</f>
        <v>NO</v>
      </c>
      <c r="D312" s="31" t="str">
        <f>+Español!D312</f>
        <v>-</v>
      </c>
      <c r="E312" s="58" t="str">
        <f>+Español!E312</f>
        <v>-</v>
      </c>
      <c r="F312" s="58" t="str">
        <f>+Español!F312</f>
        <v>-</v>
      </c>
      <c r="G312" s="58" t="str">
        <f>+Español!G312</f>
        <v>-</v>
      </c>
      <c r="H312" s="58" t="str">
        <f>+Español!H312</f>
        <v>-</v>
      </c>
      <c r="I312" s="68"/>
      <c r="J312" s="63"/>
    </row>
    <row r="313" spans="2:10" ht="17.25" customHeight="1" x14ac:dyDescent="0.2">
      <c r="B313" s="53">
        <f>+Español!B313</f>
        <v>43171</v>
      </c>
      <c r="C313" s="55" t="str">
        <f>+Español!C313</f>
        <v>NO</v>
      </c>
      <c r="D313" s="31" t="str">
        <f>+Español!D313</f>
        <v>-</v>
      </c>
      <c r="E313" s="58" t="str">
        <f>+Español!E313</f>
        <v>-</v>
      </c>
      <c r="F313" s="58" t="str">
        <f>+Español!F313</f>
        <v>-</v>
      </c>
      <c r="G313" s="58" t="str">
        <f>+Español!G313</f>
        <v>-</v>
      </c>
      <c r="H313" s="58" t="str">
        <f>+Español!H313</f>
        <v>-</v>
      </c>
      <c r="I313" s="68"/>
      <c r="J313" s="63"/>
    </row>
    <row r="314" spans="2:10" ht="17.25" customHeight="1" x14ac:dyDescent="0.2">
      <c r="B314" s="53">
        <f>+Español!B314</f>
        <v>43170</v>
      </c>
      <c r="C314" s="55" t="str">
        <f>+Español!C314</f>
        <v>NO</v>
      </c>
      <c r="D314" s="31" t="str">
        <f>+Español!D314</f>
        <v>-</v>
      </c>
      <c r="E314" s="58" t="str">
        <f>+Español!E314</f>
        <v>-</v>
      </c>
      <c r="F314" s="58" t="str">
        <f>+Español!F314</f>
        <v>-</v>
      </c>
      <c r="G314" s="58" t="str">
        <f>+Español!G314</f>
        <v>-</v>
      </c>
      <c r="H314" s="58" t="str">
        <f>+Español!H314</f>
        <v>-</v>
      </c>
      <c r="I314" s="68"/>
      <c r="J314" s="63"/>
    </row>
    <row r="315" spans="2:10" ht="17.25" customHeight="1" x14ac:dyDescent="0.2">
      <c r="B315" s="53">
        <f>+Español!B315</f>
        <v>43169</v>
      </c>
      <c r="C315" s="55" t="str">
        <f>+Español!C315</f>
        <v>NO</v>
      </c>
      <c r="D315" s="31" t="str">
        <f>+Español!D315</f>
        <v>-</v>
      </c>
      <c r="E315" s="58" t="str">
        <f>+Español!E315</f>
        <v>-</v>
      </c>
      <c r="F315" s="58" t="str">
        <f>+Español!F315</f>
        <v>-</v>
      </c>
      <c r="G315" s="58" t="str">
        <f>+Español!G315</f>
        <v>-</v>
      </c>
      <c r="H315" s="58" t="str">
        <f>+Español!H315</f>
        <v>-</v>
      </c>
      <c r="I315" s="68"/>
      <c r="J315" s="63"/>
    </row>
    <row r="316" spans="2:10" ht="17.25" customHeight="1" x14ac:dyDescent="0.2">
      <c r="B316" s="53">
        <f>+Español!B316</f>
        <v>43168</v>
      </c>
      <c r="C316" s="55" t="str">
        <f>+Español!C316</f>
        <v>NO</v>
      </c>
      <c r="D316" s="31" t="str">
        <f>+Español!D316</f>
        <v>-</v>
      </c>
      <c r="E316" s="58" t="str">
        <f>+Español!E316</f>
        <v>-</v>
      </c>
      <c r="F316" s="58" t="str">
        <f>+Español!F316</f>
        <v>-</v>
      </c>
      <c r="G316" s="58" t="str">
        <f>+Español!G316</f>
        <v>-</v>
      </c>
      <c r="H316" s="58" t="str">
        <f>+Español!H316</f>
        <v>-</v>
      </c>
      <c r="I316" s="68"/>
      <c r="J316" s="63"/>
    </row>
    <row r="317" spans="2:10" ht="17.25" customHeight="1" x14ac:dyDescent="0.2">
      <c r="B317" s="53">
        <f>+Español!B317</f>
        <v>43167</v>
      </c>
      <c r="C317" s="55" t="str">
        <f>+Español!C317</f>
        <v>NO</v>
      </c>
      <c r="D317" s="31" t="str">
        <f>+Español!D317</f>
        <v>-</v>
      </c>
      <c r="E317" s="58" t="str">
        <f>+Español!E317</f>
        <v>-</v>
      </c>
      <c r="F317" s="58" t="str">
        <f>+Español!F317</f>
        <v>-</v>
      </c>
      <c r="G317" s="58" t="str">
        <f>+Español!G317</f>
        <v>-</v>
      </c>
      <c r="H317" s="58" t="str">
        <f>+Español!H317</f>
        <v>-</v>
      </c>
      <c r="I317" s="68"/>
      <c r="J317" s="63"/>
    </row>
    <row r="318" spans="2:10" ht="17.25" customHeight="1" x14ac:dyDescent="0.2">
      <c r="B318" s="53">
        <f>+Español!B318</f>
        <v>43166</v>
      </c>
      <c r="C318" s="55" t="str">
        <f>+Español!C318</f>
        <v>NO</v>
      </c>
      <c r="D318" s="31" t="str">
        <f>+Español!D318</f>
        <v>-</v>
      </c>
      <c r="E318" s="58" t="str">
        <f>+Español!E318</f>
        <v>-</v>
      </c>
      <c r="F318" s="58" t="str">
        <f>+Español!F318</f>
        <v>-</v>
      </c>
      <c r="G318" s="58" t="str">
        <f>+Español!G318</f>
        <v>-</v>
      </c>
      <c r="H318" s="58" t="str">
        <f>+Español!H318</f>
        <v>-</v>
      </c>
      <c r="I318" s="68"/>
      <c r="J318" s="63"/>
    </row>
    <row r="319" spans="2:10" ht="17.25" customHeight="1" x14ac:dyDescent="0.2">
      <c r="B319" s="53">
        <f>+Español!B319</f>
        <v>43165</v>
      </c>
      <c r="C319" s="55" t="str">
        <f>+Español!C319</f>
        <v>NO</v>
      </c>
      <c r="D319" s="31" t="str">
        <f>+Español!D319</f>
        <v>-</v>
      </c>
      <c r="E319" s="58" t="str">
        <f>+Español!E319</f>
        <v>-</v>
      </c>
      <c r="F319" s="58" t="str">
        <f>+Español!F319</f>
        <v>-</v>
      </c>
      <c r="G319" s="58" t="str">
        <f>+Español!G319</f>
        <v>-</v>
      </c>
      <c r="H319" s="58" t="str">
        <f>+Español!H319</f>
        <v>-</v>
      </c>
      <c r="I319" s="68"/>
      <c r="J319" s="63"/>
    </row>
    <row r="320" spans="2:10" ht="17.25" customHeight="1" x14ac:dyDescent="0.2">
      <c r="B320" s="53">
        <f>+Español!B320</f>
        <v>43164</v>
      </c>
      <c r="C320" s="55" t="str">
        <f>+Español!C320</f>
        <v>NO</v>
      </c>
      <c r="D320" s="31" t="str">
        <f>+Español!D320</f>
        <v>-</v>
      </c>
      <c r="E320" s="58" t="str">
        <f>+Español!E320</f>
        <v>-</v>
      </c>
      <c r="F320" s="58" t="str">
        <f>+Español!F320</f>
        <v>-</v>
      </c>
      <c r="G320" s="58" t="str">
        <f>+Español!G320</f>
        <v>-</v>
      </c>
      <c r="H320" s="58" t="str">
        <f>+Español!H320</f>
        <v>-</v>
      </c>
      <c r="I320" s="68"/>
      <c r="J320" s="63"/>
    </row>
    <row r="321" spans="2:10" ht="17.25" customHeight="1" x14ac:dyDescent="0.2">
      <c r="B321" s="53">
        <f>+Español!B321</f>
        <v>43163</v>
      </c>
      <c r="C321" s="55" t="str">
        <f>+Español!C321</f>
        <v>NO</v>
      </c>
      <c r="D321" s="31" t="str">
        <f>+Español!D321</f>
        <v>-</v>
      </c>
      <c r="E321" s="58" t="str">
        <f>+Español!E321</f>
        <v>-</v>
      </c>
      <c r="F321" s="58" t="str">
        <f>+Español!F321</f>
        <v>-</v>
      </c>
      <c r="G321" s="58" t="str">
        <f>+Español!G321</f>
        <v>-</v>
      </c>
      <c r="H321" s="58" t="str">
        <f>+Español!H321</f>
        <v>-</v>
      </c>
      <c r="I321" s="68"/>
      <c r="J321" s="63"/>
    </row>
    <row r="322" spans="2:10" ht="17.25" customHeight="1" x14ac:dyDescent="0.2">
      <c r="B322" s="53">
        <f>+Español!B322</f>
        <v>43162</v>
      </c>
      <c r="C322" s="55" t="str">
        <f>+Español!C322</f>
        <v>NO</v>
      </c>
      <c r="D322" s="31" t="str">
        <f>+Español!D322</f>
        <v>-</v>
      </c>
      <c r="E322" s="58" t="str">
        <f>+Español!E322</f>
        <v>-</v>
      </c>
      <c r="F322" s="58" t="str">
        <f>+Español!F322</f>
        <v>-</v>
      </c>
      <c r="G322" s="58" t="str">
        <f>+Español!G322</f>
        <v>-</v>
      </c>
      <c r="H322" s="58" t="str">
        <f>+Español!H322</f>
        <v>-</v>
      </c>
      <c r="I322" s="68"/>
      <c r="J322" s="63"/>
    </row>
    <row r="323" spans="2:10" ht="17.25" customHeight="1" x14ac:dyDescent="0.2">
      <c r="B323" s="53">
        <f>+Español!B323</f>
        <v>43161</v>
      </c>
      <c r="C323" s="55" t="str">
        <f>+Español!C323</f>
        <v>NO</v>
      </c>
      <c r="D323" s="31" t="str">
        <f>+Español!D323</f>
        <v>-</v>
      </c>
      <c r="E323" s="58" t="str">
        <f>+Español!E323</f>
        <v>-</v>
      </c>
      <c r="F323" s="58" t="str">
        <f>+Español!F323</f>
        <v>-</v>
      </c>
      <c r="G323" s="58" t="str">
        <f>+Español!G323</f>
        <v>-</v>
      </c>
      <c r="H323" s="58" t="str">
        <f>+Español!H323</f>
        <v>-</v>
      </c>
      <c r="I323" s="68"/>
      <c r="J323" s="63"/>
    </row>
    <row r="324" spans="2:10" ht="17.25" customHeight="1" x14ac:dyDescent="0.2">
      <c r="B324" s="53">
        <f>+Español!B324</f>
        <v>43160</v>
      </c>
      <c r="C324" s="55" t="str">
        <f>+Español!C324</f>
        <v>NO</v>
      </c>
      <c r="D324" s="31" t="str">
        <f>+Español!D324</f>
        <v>-</v>
      </c>
      <c r="E324" s="58" t="str">
        <f>+Español!E324</f>
        <v>-</v>
      </c>
      <c r="F324" s="58" t="str">
        <f>+Español!F324</f>
        <v>-</v>
      </c>
      <c r="G324" s="58" t="str">
        <f>+Español!G324</f>
        <v>-</v>
      </c>
      <c r="H324" s="58" t="str">
        <f>+Español!H324</f>
        <v>-</v>
      </c>
      <c r="I324" s="68"/>
      <c r="J324" s="63"/>
    </row>
    <row r="325" spans="2:10" ht="102.75" customHeight="1" x14ac:dyDescent="0.2">
      <c r="B325" s="53">
        <f>+Español!B325</f>
        <v>43159</v>
      </c>
      <c r="C325" s="55" t="s">
        <v>23</v>
      </c>
      <c r="D325" s="31">
        <f>+Español!D325</f>
        <v>59112</v>
      </c>
      <c r="E325" s="58">
        <f>+Español!E325</f>
        <v>2244931</v>
      </c>
      <c r="F325" s="58">
        <f>+Español!F325</f>
        <v>37.977584923534984</v>
      </c>
      <c r="G325" s="58">
        <f>+Español!G325</f>
        <v>37</v>
      </c>
      <c r="H325" s="58">
        <f>+Español!H325</f>
        <v>38.25</v>
      </c>
      <c r="I325" s="60" t="s">
        <v>51</v>
      </c>
      <c r="J325" s="61"/>
    </row>
    <row r="326" spans="2:10" ht="17.25" customHeight="1" x14ac:dyDescent="0.2">
      <c r="B326" s="53">
        <f>+Español!B326</f>
        <v>43158</v>
      </c>
      <c r="C326" s="55" t="str">
        <f>+Español!C326</f>
        <v>NO</v>
      </c>
      <c r="D326" s="31" t="str">
        <f>+Español!D326</f>
        <v>-</v>
      </c>
      <c r="E326" s="58" t="str">
        <f>+Español!E326</f>
        <v>-</v>
      </c>
      <c r="F326" s="58" t="str">
        <f>+Español!F326</f>
        <v>-</v>
      </c>
      <c r="G326" s="58" t="str">
        <f>+Español!G326</f>
        <v>-</v>
      </c>
      <c r="H326" s="58" t="str">
        <f>+Español!H326</f>
        <v>-</v>
      </c>
      <c r="I326" s="68"/>
      <c r="J326" s="63"/>
    </row>
    <row r="327" spans="2:10" ht="17.25" customHeight="1" x14ac:dyDescent="0.2">
      <c r="B327" s="53">
        <f>+Español!B327</f>
        <v>43157</v>
      </c>
      <c r="C327" s="55" t="str">
        <f>+Español!C327</f>
        <v>NO</v>
      </c>
      <c r="D327" s="31" t="str">
        <f>+Español!D327</f>
        <v>-</v>
      </c>
      <c r="E327" s="58" t="str">
        <f>+Español!E327</f>
        <v>-</v>
      </c>
      <c r="F327" s="58" t="str">
        <f>+Español!F327</f>
        <v>-</v>
      </c>
      <c r="G327" s="58" t="str">
        <f>+Español!G327</f>
        <v>-</v>
      </c>
      <c r="H327" s="58" t="str">
        <f>+Español!H327</f>
        <v>-</v>
      </c>
      <c r="I327" s="68"/>
      <c r="J327" s="63"/>
    </row>
    <row r="328" spans="2:10" ht="17.25" customHeight="1" x14ac:dyDescent="0.2">
      <c r="B328" s="53">
        <f>+Español!B328</f>
        <v>43156</v>
      </c>
      <c r="C328" s="55" t="str">
        <f>+Español!C328</f>
        <v>NO</v>
      </c>
      <c r="D328" s="31" t="str">
        <f>+Español!D328</f>
        <v>-</v>
      </c>
      <c r="E328" s="58" t="str">
        <f>+Español!E328</f>
        <v>-</v>
      </c>
      <c r="F328" s="58" t="str">
        <f>+Español!F328</f>
        <v>-</v>
      </c>
      <c r="G328" s="58" t="str">
        <f>+Español!G328</f>
        <v>-</v>
      </c>
      <c r="H328" s="58" t="str">
        <f>+Español!H328</f>
        <v>-</v>
      </c>
      <c r="I328" s="68"/>
      <c r="J328" s="63"/>
    </row>
    <row r="329" spans="2:10" ht="17.25" customHeight="1" x14ac:dyDescent="0.2">
      <c r="B329" s="53">
        <f>+Español!B329</f>
        <v>43155</v>
      </c>
      <c r="C329" s="55" t="str">
        <f>+Español!C329</f>
        <v>NO</v>
      </c>
      <c r="D329" s="31" t="str">
        <f>+Español!D329</f>
        <v>-</v>
      </c>
      <c r="E329" s="58" t="str">
        <f>+Español!E329</f>
        <v>-</v>
      </c>
      <c r="F329" s="58" t="str">
        <f>+Español!F329</f>
        <v>-</v>
      </c>
      <c r="G329" s="58" t="str">
        <f>+Español!G329</f>
        <v>-</v>
      </c>
      <c r="H329" s="58" t="str">
        <f>+Español!H329</f>
        <v>-</v>
      </c>
      <c r="I329" s="68"/>
      <c r="J329" s="63"/>
    </row>
    <row r="330" spans="2:10" ht="17.25" customHeight="1" x14ac:dyDescent="0.2">
      <c r="B330" s="53">
        <f>+Español!B330</f>
        <v>43154</v>
      </c>
      <c r="C330" s="55" t="str">
        <f>+Español!C330</f>
        <v>NO</v>
      </c>
      <c r="D330" s="31" t="str">
        <f>+Español!D330</f>
        <v>-</v>
      </c>
      <c r="E330" s="58" t="str">
        <f>+Español!E330</f>
        <v>-</v>
      </c>
      <c r="F330" s="58" t="str">
        <f>+Español!F330</f>
        <v>-</v>
      </c>
      <c r="G330" s="58" t="str">
        <f>+Español!G330</f>
        <v>-</v>
      </c>
      <c r="H330" s="58" t="str">
        <f>+Español!H330</f>
        <v>-</v>
      </c>
      <c r="I330" s="68"/>
      <c r="J330" s="63"/>
    </row>
    <row r="331" spans="2:10" ht="17.25" customHeight="1" x14ac:dyDescent="0.2">
      <c r="B331" s="53">
        <f>+Español!B331</f>
        <v>43153</v>
      </c>
      <c r="C331" s="55" t="str">
        <f>+Español!C331</f>
        <v>NO</v>
      </c>
      <c r="D331" s="31" t="str">
        <f>+Español!D331</f>
        <v>-</v>
      </c>
      <c r="E331" s="58" t="str">
        <f>+Español!E331</f>
        <v>-</v>
      </c>
      <c r="F331" s="58" t="str">
        <f>+Español!F331</f>
        <v>-</v>
      </c>
      <c r="G331" s="58" t="str">
        <f>+Español!G331</f>
        <v>-</v>
      </c>
      <c r="H331" s="58" t="str">
        <f>+Español!H331</f>
        <v>-</v>
      </c>
      <c r="I331" s="68"/>
      <c r="J331" s="63"/>
    </row>
    <row r="332" spans="2:10" ht="102.75" customHeight="1" x14ac:dyDescent="0.2">
      <c r="B332" s="53">
        <f>+Español!B332</f>
        <v>43152</v>
      </c>
      <c r="C332" s="55" t="s">
        <v>17</v>
      </c>
      <c r="D332" s="31">
        <f>+Español!D332</f>
        <v>-21096</v>
      </c>
      <c r="E332" s="58">
        <f>+Español!E332</f>
        <v>-449004.2</v>
      </c>
      <c r="F332" s="58">
        <f>+Español!F332</f>
        <v>21.283854759196057</v>
      </c>
      <c r="G332" s="58">
        <f>+Español!G332</f>
        <v>20.95</v>
      </c>
      <c r="H332" s="58">
        <f>+Español!H332</f>
        <v>21.6</v>
      </c>
      <c r="I332" s="60" t="s">
        <v>24</v>
      </c>
      <c r="J332" s="61"/>
    </row>
    <row r="333" spans="2:10" ht="17.25" customHeight="1" x14ac:dyDescent="0.2">
      <c r="B333" s="53">
        <f>+Español!B333</f>
        <v>43151</v>
      </c>
      <c r="C333" s="55" t="str">
        <f>+Español!C333</f>
        <v>NO</v>
      </c>
      <c r="D333" s="31" t="str">
        <f>+Español!D333</f>
        <v>-</v>
      </c>
      <c r="E333" s="58" t="str">
        <f>+Español!E333</f>
        <v>-</v>
      </c>
      <c r="F333" s="58" t="str">
        <f>+Español!F333</f>
        <v>-</v>
      </c>
      <c r="G333" s="58" t="str">
        <f>+Español!G333</f>
        <v>-</v>
      </c>
      <c r="H333" s="58" t="str">
        <f>+Español!H333</f>
        <v>-</v>
      </c>
      <c r="I333" s="68"/>
      <c r="J333" s="63"/>
    </row>
    <row r="334" spans="2:10" ht="17.25" customHeight="1" x14ac:dyDescent="0.2">
      <c r="B334" s="53">
        <f>+Español!B334</f>
        <v>43150</v>
      </c>
      <c r="C334" s="55" t="str">
        <f>+Español!C334</f>
        <v>NO</v>
      </c>
      <c r="D334" s="31" t="str">
        <f>+Español!D334</f>
        <v>-</v>
      </c>
      <c r="E334" s="58" t="str">
        <f>+Español!E334</f>
        <v>-</v>
      </c>
      <c r="F334" s="58" t="str">
        <f>+Español!F334</f>
        <v>-</v>
      </c>
      <c r="G334" s="58" t="str">
        <f>+Español!G334</f>
        <v>-</v>
      </c>
      <c r="H334" s="58" t="str">
        <f>+Español!H334</f>
        <v>-</v>
      </c>
      <c r="I334" s="68"/>
      <c r="J334" s="63"/>
    </row>
    <row r="335" spans="2:10" ht="102.75" customHeight="1" x14ac:dyDescent="0.2">
      <c r="B335" s="53">
        <f>+Español!B335</f>
        <v>43149</v>
      </c>
      <c r="C335" s="55" t="s">
        <v>17</v>
      </c>
      <c r="D335" s="31">
        <f>+Español!D335</f>
        <v>-24739</v>
      </c>
      <c r="E335" s="58">
        <f>+Español!E335</f>
        <v>-473526.5</v>
      </c>
      <c r="F335" s="58">
        <f>+Español!F335</f>
        <v>19.140890901006507</v>
      </c>
      <c r="G335" s="58">
        <f>+Español!G335</f>
        <v>19.05</v>
      </c>
      <c r="H335" s="58">
        <f>+Español!H335</f>
        <v>19.8</v>
      </c>
      <c r="I335" s="60" t="s">
        <v>24</v>
      </c>
      <c r="J335" s="61"/>
    </row>
    <row r="336" spans="2:10" ht="102.75" customHeight="1" x14ac:dyDescent="0.2">
      <c r="B336" s="53">
        <f>+Español!B336</f>
        <v>43148</v>
      </c>
      <c r="C336" s="55" t="s">
        <v>17</v>
      </c>
      <c r="D336" s="31">
        <f>+Español!D336</f>
        <v>-51737</v>
      </c>
      <c r="E336" s="58">
        <f>+Español!E336</f>
        <v>-985739.85</v>
      </c>
      <c r="F336" s="58">
        <f>+Español!F336</f>
        <v>19.052899279045942</v>
      </c>
      <c r="G336" s="58">
        <f>+Español!G336</f>
        <v>19</v>
      </c>
      <c r="H336" s="58">
        <f>+Español!H336</f>
        <v>19.149999999999999</v>
      </c>
      <c r="I336" s="60" t="s">
        <v>24</v>
      </c>
      <c r="J336" s="61"/>
    </row>
    <row r="337" spans="2:10" ht="102.75" customHeight="1" x14ac:dyDescent="0.2">
      <c r="B337" s="53">
        <f>+Español!B337</f>
        <v>43147</v>
      </c>
      <c r="C337" s="55" t="s">
        <v>17</v>
      </c>
      <c r="D337" s="31">
        <f>+Español!D337</f>
        <v>-17157</v>
      </c>
      <c r="E337" s="58">
        <f>+Español!E337</f>
        <v>-343761.02</v>
      </c>
      <c r="F337" s="58">
        <f>+Español!F337</f>
        <v>20.036196304715279</v>
      </c>
      <c r="G337" s="58">
        <f>+Español!G337</f>
        <v>19.98</v>
      </c>
      <c r="H337" s="58">
        <f>+Español!H337</f>
        <v>20.2</v>
      </c>
      <c r="I337" s="60" t="s">
        <v>24</v>
      </c>
      <c r="J337" s="61"/>
    </row>
    <row r="338" spans="2:10" ht="17.25" customHeight="1" x14ac:dyDescent="0.2">
      <c r="B338" s="53">
        <f>+Español!B338</f>
        <v>43146</v>
      </c>
      <c r="C338" s="55" t="str">
        <f>+Español!C338</f>
        <v>NO</v>
      </c>
      <c r="D338" s="31" t="str">
        <f>+Español!D338</f>
        <v>-</v>
      </c>
      <c r="E338" s="58" t="str">
        <f>+Español!E338</f>
        <v>-</v>
      </c>
      <c r="F338" s="58" t="str">
        <f>+Español!F338</f>
        <v>-</v>
      </c>
      <c r="G338" s="58" t="str">
        <f>+Español!G338</f>
        <v>-</v>
      </c>
      <c r="H338" s="58" t="str">
        <f>+Español!H338</f>
        <v>-</v>
      </c>
      <c r="I338" s="68"/>
      <c r="J338" s="63"/>
    </row>
    <row r="339" spans="2:10" ht="17.25" customHeight="1" x14ac:dyDescent="0.2">
      <c r="B339" s="53">
        <f>+Español!B339</f>
        <v>43145</v>
      </c>
      <c r="C339" s="55" t="str">
        <f>+Español!C339</f>
        <v>NO</v>
      </c>
      <c r="D339" s="31" t="str">
        <f>+Español!D339</f>
        <v>-</v>
      </c>
      <c r="E339" s="58" t="str">
        <f>+Español!E339</f>
        <v>-</v>
      </c>
      <c r="F339" s="58" t="str">
        <f>+Español!F339</f>
        <v>-</v>
      </c>
      <c r="G339" s="58" t="str">
        <f>+Español!G339</f>
        <v>-</v>
      </c>
      <c r="H339" s="58" t="str">
        <f>+Español!H339</f>
        <v>-</v>
      </c>
      <c r="I339" s="68"/>
      <c r="J339" s="63"/>
    </row>
    <row r="340" spans="2:10" ht="17.25" customHeight="1" x14ac:dyDescent="0.2">
      <c r="B340" s="53">
        <f>+Español!B340</f>
        <v>43144</v>
      </c>
      <c r="C340" s="55" t="str">
        <f>+Español!C340</f>
        <v>NO</v>
      </c>
      <c r="D340" s="31" t="str">
        <f>+Español!D340</f>
        <v>-</v>
      </c>
      <c r="E340" s="58" t="str">
        <f>+Español!E340</f>
        <v>-</v>
      </c>
      <c r="F340" s="58" t="str">
        <f>+Español!F340</f>
        <v>-</v>
      </c>
      <c r="G340" s="58" t="str">
        <f>+Español!G340</f>
        <v>-</v>
      </c>
      <c r="H340" s="58" t="str">
        <f>+Español!H340</f>
        <v>-</v>
      </c>
      <c r="I340" s="68"/>
      <c r="J340" s="63"/>
    </row>
    <row r="341" spans="2:10" ht="17.25" customHeight="1" x14ac:dyDescent="0.2">
      <c r="B341" s="53">
        <f>+Español!B341</f>
        <v>43143</v>
      </c>
      <c r="C341" s="55" t="str">
        <f>+Español!C341</f>
        <v>NO</v>
      </c>
      <c r="D341" s="31" t="str">
        <f>+Español!D341</f>
        <v>-</v>
      </c>
      <c r="E341" s="58" t="str">
        <f>+Español!E341</f>
        <v>-</v>
      </c>
      <c r="F341" s="58" t="str">
        <f>+Español!F341</f>
        <v>-</v>
      </c>
      <c r="G341" s="58" t="str">
        <f>+Español!G341</f>
        <v>-</v>
      </c>
      <c r="H341" s="58" t="str">
        <f>+Español!H341</f>
        <v>-</v>
      </c>
      <c r="I341" s="68"/>
      <c r="J341" s="63"/>
    </row>
    <row r="342" spans="2:10" ht="17.25" customHeight="1" x14ac:dyDescent="0.2">
      <c r="B342" s="53">
        <f>+Español!B342</f>
        <v>43142</v>
      </c>
      <c r="C342" s="55" t="str">
        <f>+Español!C342</f>
        <v>NO</v>
      </c>
      <c r="D342" s="31" t="str">
        <f>+Español!D342</f>
        <v>-</v>
      </c>
      <c r="E342" s="58" t="str">
        <f>+Español!E342</f>
        <v>-</v>
      </c>
      <c r="F342" s="58" t="str">
        <f>+Español!F342</f>
        <v>-</v>
      </c>
      <c r="G342" s="58" t="str">
        <f>+Español!G342</f>
        <v>-</v>
      </c>
      <c r="H342" s="58" t="str">
        <f>+Español!H342</f>
        <v>-</v>
      </c>
      <c r="I342" s="68"/>
      <c r="J342" s="63"/>
    </row>
    <row r="343" spans="2:10" ht="17.25" customHeight="1" x14ac:dyDescent="0.2">
      <c r="B343" s="53">
        <f>+Español!B343</f>
        <v>43141</v>
      </c>
      <c r="C343" s="55" t="str">
        <f>+Español!C343</f>
        <v>NO</v>
      </c>
      <c r="D343" s="31" t="str">
        <f>+Español!D343</f>
        <v>-</v>
      </c>
      <c r="E343" s="58" t="str">
        <f>+Español!E343</f>
        <v>-</v>
      </c>
      <c r="F343" s="58" t="str">
        <f>+Español!F343</f>
        <v>-</v>
      </c>
      <c r="G343" s="58" t="str">
        <f>+Español!G343</f>
        <v>-</v>
      </c>
      <c r="H343" s="58" t="str">
        <f>+Español!H343</f>
        <v>-</v>
      </c>
      <c r="I343" s="68"/>
      <c r="J343" s="63"/>
    </row>
    <row r="344" spans="2:10" ht="17.25" customHeight="1" x14ac:dyDescent="0.2">
      <c r="B344" s="53">
        <f>+Español!B344</f>
        <v>43140</v>
      </c>
      <c r="C344" s="55" t="str">
        <f>+Español!C344</f>
        <v>NO</v>
      </c>
      <c r="D344" s="31" t="str">
        <f>+Español!D344</f>
        <v>-</v>
      </c>
      <c r="E344" s="58" t="str">
        <f>+Español!E344</f>
        <v>-</v>
      </c>
      <c r="F344" s="58" t="str">
        <f>+Español!F344</f>
        <v>-</v>
      </c>
      <c r="G344" s="58" t="str">
        <f>+Español!G344</f>
        <v>-</v>
      </c>
      <c r="H344" s="58" t="str">
        <f>+Español!H344</f>
        <v>-</v>
      </c>
      <c r="I344" s="68"/>
      <c r="J344" s="63"/>
    </row>
    <row r="345" spans="2:10" ht="17.25" customHeight="1" x14ac:dyDescent="0.2">
      <c r="B345" s="53">
        <f>+Español!B345</f>
        <v>43139</v>
      </c>
      <c r="C345" s="55" t="str">
        <f>+Español!C345</f>
        <v>NO</v>
      </c>
      <c r="D345" s="31" t="str">
        <f>+Español!D345</f>
        <v>-</v>
      </c>
      <c r="E345" s="58" t="str">
        <f>+Español!E345</f>
        <v>-</v>
      </c>
      <c r="F345" s="58" t="str">
        <f>+Español!F345</f>
        <v>-</v>
      </c>
      <c r="G345" s="58" t="str">
        <f>+Español!G345</f>
        <v>-</v>
      </c>
      <c r="H345" s="58" t="str">
        <f>+Español!H345</f>
        <v>-</v>
      </c>
      <c r="I345" s="68"/>
      <c r="J345" s="63"/>
    </row>
    <row r="346" spans="2:10" ht="17.25" customHeight="1" x14ac:dyDescent="0.2">
      <c r="B346" s="53">
        <f>+Español!B346</f>
        <v>43138</v>
      </c>
      <c r="C346" s="55" t="str">
        <f>+Español!C346</f>
        <v>NO</v>
      </c>
      <c r="D346" s="31" t="str">
        <f>+Español!D346</f>
        <v>-</v>
      </c>
      <c r="E346" s="58" t="str">
        <f>+Español!E346</f>
        <v>-</v>
      </c>
      <c r="F346" s="58" t="str">
        <f>+Español!F346</f>
        <v>-</v>
      </c>
      <c r="G346" s="58" t="str">
        <f>+Español!G346</f>
        <v>-</v>
      </c>
      <c r="H346" s="58" t="str">
        <f>+Español!H346</f>
        <v>-</v>
      </c>
      <c r="I346" s="68"/>
      <c r="J346" s="63"/>
    </row>
    <row r="347" spans="2:10" ht="102.75" customHeight="1" x14ac:dyDescent="0.2">
      <c r="B347" s="53">
        <f>+Español!B347</f>
        <v>43137</v>
      </c>
      <c r="C347" s="55" t="s">
        <v>23</v>
      </c>
      <c r="D347" s="31">
        <f>+Español!D347</f>
        <v>21000</v>
      </c>
      <c r="E347" s="58">
        <f>+Español!E347</f>
        <v>486300</v>
      </c>
      <c r="F347" s="58">
        <f>+Español!F347</f>
        <v>23.157142857142858</v>
      </c>
      <c r="G347" s="58">
        <f>+Español!G347</f>
        <v>23.15</v>
      </c>
      <c r="H347" s="58">
        <f>+Español!H347</f>
        <v>23.25</v>
      </c>
      <c r="I347" s="60" t="s">
        <v>24</v>
      </c>
      <c r="J347" s="61"/>
    </row>
    <row r="348" spans="2:10" ht="17.25" customHeight="1" x14ac:dyDescent="0.2">
      <c r="B348" s="53">
        <f>+Español!B348</f>
        <v>43136</v>
      </c>
      <c r="C348" s="55" t="str">
        <f>+Español!C348</f>
        <v>NO</v>
      </c>
      <c r="D348" s="31" t="str">
        <f>+Español!D348</f>
        <v>-</v>
      </c>
      <c r="E348" s="58" t="str">
        <f>+Español!E348</f>
        <v>-</v>
      </c>
      <c r="F348" s="58" t="str">
        <f>+Español!F348</f>
        <v>-</v>
      </c>
      <c r="G348" s="58" t="str">
        <f>+Español!G348</f>
        <v>-</v>
      </c>
      <c r="H348" s="58" t="str">
        <f>+Español!H348</f>
        <v>-</v>
      </c>
      <c r="I348" s="68"/>
      <c r="J348" s="63"/>
    </row>
    <row r="349" spans="2:10" ht="17.25" customHeight="1" x14ac:dyDescent="0.2">
      <c r="B349" s="53">
        <f>+Español!B349</f>
        <v>43135</v>
      </c>
      <c r="C349" s="55" t="str">
        <f>+Español!C349</f>
        <v>NO</v>
      </c>
      <c r="D349" s="31" t="str">
        <f>+Español!D349</f>
        <v>-</v>
      </c>
      <c r="E349" s="58" t="str">
        <f>+Español!E349</f>
        <v>-</v>
      </c>
      <c r="F349" s="58" t="str">
        <f>+Español!F349</f>
        <v>-</v>
      </c>
      <c r="G349" s="58" t="str">
        <f>+Español!G349</f>
        <v>-</v>
      </c>
      <c r="H349" s="58" t="str">
        <f>+Español!H349</f>
        <v>-</v>
      </c>
      <c r="I349" s="68"/>
      <c r="J349" s="63"/>
    </row>
    <row r="350" spans="2:10" ht="17.25" customHeight="1" x14ac:dyDescent="0.2">
      <c r="B350" s="53">
        <f>+Español!B350</f>
        <v>43134</v>
      </c>
      <c r="C350" s="55" t="str">
        <f>+Español!C350</f>
        <v>NO</v>
      </c>
      <c r="D350" s="31" t="str">
        <f>+Español!D350</f>
        <v>-</v>
      </c>
      <c r="E350" s="58" t="str">
        <f>+Español!E350</f>
        <v>-</v>
      </c>
      <c r="F350" s="58" t="str">
        <f>+Español!F350</f>
        <v>-</v>
      </c>
      <c r="G350" s="58" t="str">
        <f>+Español!G350</f>
        <v>-</v>
      </c>
      <c r="H350" s="58" t="str">
        <f>+Español!H350</f>
        <v>-</v>
      </c>
      <c r="I350" s="68"/>
      <c r="J350" s="63"/>
    </row>
    <row r="351" spans="2:10" ht="17.25" customHeight="1" x14ac:dyDescent="0.2">
      <c r="B351" s="53">
        <f>+Español!B351</f>
        <v>43133</v>
      </c>
      <c r="C351" s="55" t="str">
        <f>+Español!C351</f>
        <v>NO</v>
      </c>
      <c r="D351" s="31" t="str">
        <f>+Español!D351</f>
        <v>-</v>
      </c>
      <c r="E351" s="58" t="str">
        <f>+Español!E351</f>
        <v>-</v>
      </c>
      <c r="F351" s="58" t="str">
        <f>+Español!F351</f>
        <v>-</v>
      </c>
      <c r="G351" s="58" t="str">
        <f>+Español!G351</f>
        <v>-</v>
      </c>
      <c r="H351" s="58" t="str">
        <f>+Español!H351</f>
        <v>-</v>
      </c>
      <c r="I351" s="68"/>
      <c r="J351" s="63"/>
    </row>
    <row r="352" spans="2:10" ht="17.25" customHeight="1" x14ac:dyDescent="0.2">
      <c r="B352" s="53">
        <f>+Español!B352</f>
        <v>43132</v>
      </c>
      <c r="C352" s="55" t="str">
        <f>+Español!C352</f>
        <v>NO</v>
      </c>
      <c r="D352" s="31" t="str">
        <f>+Español!D352</f>
        <v>-</v>
      </c>
      <c r="E352" s="58" t="str">
        <f>+Español!E352</f>
        <v>-</v>
      </c>
      <c r="F352" s="58" t="str">
        <f>+Español!F352</f>
        <v>-</v>
      </c>
      <c r="G352" s="58" t="str">
        <f>+Español!G352</f>
        <v>-</v>
      </c>
      <c r="H352" s="58" t="str">
        <f>+Español!H352</f>
        <v>-</v>
      </c>
      <c r="I352" s="68"/>
      <c r="J352" s="63"/>
    </row>
    <row r="353" spans="2:10" ht="17.25" customHeight="1" x14ac:dyDescent="0.2">
      <c r="B353" s="53">
        <f>+Español!B353</f>
        <v>43131</v>
      </c>
      <c r="C353" s="55" t="str">
        <f>+Español!C353</f>
        <v>NO</v>
      </c>
      <c r="D353" s="31" t="str">
        <f>+Español!D353</f>
        <v>-</v>
      </c>
      <c r="E353" s="58" t="str">
        <f>+Español!E353</f>
        <v>-</v>
      </c>
      <c r="F353" s="58" t="str">
        <f>+Español!F353</f>
        <v>-</v>
      </c>
      <c r="G353" s="58" t="str">
        <f>+Español!G353</f>
        <v>-</v>
      </c>
      <c r="H353" s="58" t="str">
        <f>+Español!H353</f>
        <v>-</v>
      </c>
      <c r="I353" s="68"/>
      <c r="J353" s="63"/>
    </row>
    <row r="354" spans="2:10" ht="17.25" customHeight="1" x14ac:dyDescent="0.2">
      <c r="B354" s="53">
        <f>+Español!B354</f>
        <v>43130</v>
      </c>
      <c r="C354" s="55" t="str">
        <f>+Español!C354</f>
        <v>NO</v>
      </c>
      <c r="D354" s="31" t="str">
        <f>+Español!D354</f>
        <v>-</v>
      </c>
      <c r="E354" s="58" t="str">
        <f>+Español!E354</f>
        <v>-</v>
      </c>
      <c r="F354" s="58" t="str">
        <f>+Español!F354</f>
        <v>-</v>
      </c>
      <c r="G354" s="58" t="str">
        <f>+Español!G354</f>
        <v>-</v>
      </c>
      <c r="H354" s="58" t="str">
        <f>+Español!H354</f>
        <v>-</v>
      </c>
      <c r="I354" s="68"/>
      <c r="J354" s="63"/>
    </row>
    <row r="355" spans="2:10" ht="102.75" customHeight="1" x14ac:dyDescent="0.2">
      <c r="B355" s="53">
        <f>+Español!B355</f>
        <v>43129</v>
      </c>
      <c r="C355" s="55" t="s">
        <v>17</v>
      </c>
      <c r="D355" s="31">
        <f>+Español!D355</f>
        <v>-30043</v>
      </c>
      <c r="E355" s="58">
        <f>+Español!E355</f>
        <v>-573971.30000000005</v>
      </c>
      <c r="F355" s="58">
        <f>+Español!F355</f>
        <v>19.104992843590853</v>
      </c>
      <c r="G355" s="58">
        <f>+Español!G355</f>
        <v>19.100000000000001</v>
      </c>
      <c r="H355" s="58">
        <f>+Español!H355</f>
        <v>19.149999999999999</v>
      </c>
      <c r="I355" s="60" t="s">
        <v>24</v>
      </c>
      <c r="J355" s="61"/>
    </row>
    <row r="356" spans="2:10" ht="17.25" customHeight="1" x14ac:dyDescent="0.2">
      <c r="B356" s="53">
        <f>+Español!B356</f>
        <v>43128</v>
      </c>
      <c r="C356" s="55" t="str">
        <f>+Español!C356</f>
        <v>NO</v>
      </c>
      <c r="D356" s="31" t="str">
        <f>+Español!D356</f>
        <v>-</v>
      </c>
      <c r="E356" s="58" t="str">
        <f>+Español!E356</f>
        <v>-</v>
      </c>
      <c r="F356" s="58" t="str">
        <f>+Español!F356</f>
        <v>-</v>
      </c>
      <c r="G356" s="58" t="str">
        <f>+Español!G356</f>
        <v>-</v>
      </c>
      <c r="H356" s="58" t="str">
        <f>+Español!H356</f>
        <v>-</v>
      </c>
      <c r="I356" s="68"/>
      <c r="J356" s="63"/>
    </row>
    <row r="357" spans="2:10" ht="17.25" customHeight="1" x14ac:dyDescent="0.2">
      <c r="B357" s="53">
        <f>+Español!B357</f>
        <v>43127</v>
      </c>
      <c r="C357" s="55" t="str">
        <f>+Español!C357</f>
        <v>NO</v>
      </c>
      <c r="D357" s="31" t="str">
        <f>+Español!D357</f>
        <v>-</v>
      </c>
      <c r="E357" s="58" t="str">
        <f>+Español!E357</f>
        <v>-</v>
      </c>
      <c r="F357" s="58" t="str">
        <f>+Español!F357</f>
        <v>-</v>
      </c>
      <c r="G357" s="58" t="str">
        <f>+Español!G357</f>
        <v>-</v>
      </c>
      <c r="H357" s="58" t="str">
        <f>+Español!H357</f>
        <v>-</v>
      </c>
      <c r="I357" s="68"/>
      <c r="J357" s="63"/>
    </row>
    <row r="358" spans="2:10" ht="17.25" customHeight="1" x14ac:dyDescent="0.2">
      <c r="B358" s="53">
        <f>+Español!B358</f>
        <v>43126</v>
      </c>
      <c r="C358" s="55" t="str">
        <f>+Español!C358</f>
        <v>NO</v>
      </c>
      <c r="D358" s="31" t="str">
        <f>+Español!D358</f>
        <v>-</v>
      </c>
      <c r="E358" s="58" t="str">
        <f>+Español!E358</f>
        <v>-</v>
      </c>
      <c r="F358" s="58" t="str">
        <f>+Español!F358</f>
        <v>-</v>
      </c>
      <c r="G358" s="58" t="str">
        <f>+Español!G358</f>
        <v>-</v>
      </c>
      <c r="H358" s="58" t="str">
        <f>+Español!H358</f>
        <v>-</v>
      </c>
      <c r="I358" s="68"/>
      <c r="J358" s="63"/>
    </row>
    <row r="359" spans="2:10" ht="17.25" customHeight="1" x14ac:dyDescent="0.2">
      <c r="B359" s="53">
        <f>+Español!B359</f>
        <v>43125</v>
      </c>
      <c r="C359" s="55" t="str">
        <f>+Español!C359</f>
        <v>NO</v>
      </c>
      <c r="D359" s="31" t="str">
        <f>+Español!D359</f>
        <v>-</v>
      </c>
      <c r="E359" s="58" t="str">
        <f>+Español!E359</f>
        <v>-</v>
      </c>
      <c r="F359" s="58" t="str">
        <f>+Español!F359</f>
        <v>-</v>
      </c>
      <c r="G359" s="58" t="str">
        <f>+Español!G359</f>
        <v>-</v>
      </c>
      <c r="H359" s="58" t="str">
        <f>+Español!H359</f>
        <v>-</v>
      </c>
      <c r="I359" s="68"/>
      <c r="J359" s="63"/>
    </row>
    <row r="360" spans="2:10" ht="17.25" customHeight="1" x14ac:dyDescent="0.2">
      <c r="B360" s="53">
        <f>+Español!B360</f>
        <v>43124</v>
      </c>
      <c r="C360" s="55" t="str">
        <f>+Español!C360</f>
        <v>NO</v>
      </c>
      <c r="D360" s="31" t="str">
        <f>+Español!D360</f>
        <v>-</v>
      </c>
      <c r="E360" s="58" t="str">
        <f>+Español!E360</f>
        <v>-</v>
      </c>
      <c r="F360" s="58" t="str">
        <f>+Español!F360</f>
        <v>-</v>
      </c>
      <c r="G360" s="58" t="str">
        <f>+Español!G360</f>
        <v>-</v>
      </c>
      <c r="H360" s="58" t="str">
        <f>+Español!H360</f>
        <v>-</v>
      </c>
      <c r="I360" s="68"/>
      <c r="J360" s="63"/>
    </row>
    <row r="361" spans="2:10" ht="102.75" customHeight="1" x14ac:dyDescent="0.2">
      <c r="B361" s="53">
        <f>+Español!B361</f>
        <v>43123</v>
      </c>
      <c r="C361" s="55" t="s">
        <v>17</v>
      </c>
      <c r="D361" s="31">
        <f>+Español!D361</f>
        <v>-47703</v>
      </c>
      <c r="E361" s="58">
        <f>+Español!E361</f>
        <v>-903176.59</v>
      </c>
      <c r="F361" s="58">
        <f>+Español!F361</f>
        <v>18.933328931094479</v>
      </c>
      <c r="G361" s="58">
        <f>+Español!G361</f>
        <v>18.8</v>
      </c>
      <c r="H361" s="58">
        <f>+Español!H361</f>
        <v>19.399999999999999</v>
      </c>
      <c r="I361" s="60" t="s">
        <v>24</v>
      </c>
      <c r="J361" s="61"/>
    </row>
    <row r="362" spans="2:10" ht="17.25" customHeight="1" x14ac:dyDescent="0.2">
      <c r="B362" s="53">
        <f>+Español!B362</f>
        <v>43122</v>
      </c>
      <c r="C362" s="55" t="str">
        <f>+Español!C362</f>
        <v>NO</v>
      </c>
      <c r="D362" s="31" t="str">
        <f>+Español!D362</f>
        <v>-</v>
      </c>
      <c r="E362" s="58" t="str">
        <f>+Español!E362</f>
        <v>-</v>
      </c>
      <c r="F362" s="58" t="str">
        <f>+Español!F362</f>
        <v>-</v>
      </c>
      <c r="G362" s="58" t="str">
        <f>+Español!G362</f>
        <v>-</v>
      </c>
      <c r="H362" s="58" t="str">
        <f>+Español!H362</f>
        <v>-</v>
      </c>
      <c r="I362" s="68"/>
      <c r="J362" s="63"/>
    </row>
    <row r="363" spans="2:10" ht="102.75" customHeight="1" x14ac:dyDescent="0.2">
      <c r="B363" s="53">
        <f>+Español!B363</f>
        <v>43121</v>
      </c>
      <c r="C363" s="55" t="s">
        <v>17</v>
      </c>
      <c r="D363" s="31">
        <f>+Español!D363</f>
        <v>-43503</v>
      </c>
      <c r="E363" s="58">
        <f>+Español!E363</f>
        <v>-724044.14</v>
      </c>
      <c r="F363" s="58">
        <f>+Español!F363</f>
        <v>16.643545042870606</v>
      </c>
      <c r="G363" s="58">
        <f>+Español!G363</f>
        <v>16.350000000000001</v>
      </c>
      <c r="H363" s="58">
        <f>+Español!H363</f>
        <v>17.899999999999999</v>
      </c>
      <c r="I363" s="60" t="s">
        <v>24</v>
      </c>
      <c r="J363" s="61"/>
    </row>
    <row r="364" spans="2:10" ht="102.75" customHeight="1" x14ac:dyDescent="0.2">
      <c r="B364" s="53">
        <f>+Español!B364</f>
        <v>43120</v>
      </c>
      <c r="C364" s="55" t="s">
        <v>17</v>
      </c>
      <c r="D364" s="31">
        <f>+Español!D364</f>
        <v>-9765</v>
      </c>
      <c r="E364" s="58">
        <f>+Español!E364</f>
        <v>-172678.26</v>
      </c>
      <c r="F364" s="58">
        <f>+Español!F364</f>
        <v>17.683385560675884</v>
      </c>
      <c r="G364" s="58">
        <f>+Español!G364</f>
        <v>17.350000000000001</v>
      </c>
      <c r="H364" s="58">
        <f>+Español!H364</f>
        <v>18.3</v>
      </c>
      <c r="I364" s="60" t="s">
        <v>24</v>
      </c>
      <c r="J364" s="61"/>
    </row>
    <row r="365" spans="2:10" ht="17.25" customHeight="1" x14ac:dyDescent="0.2">
      <c r="B365" s="53">
        <f>+Español!B365</f>
        <v>43119</v>
      </c>
      <c r="C365" s="55" t="str">
        <f>+Español!C365</f>
        <v>NO</v>
      </c>
      <c r="D365" s="31" t="str">
        <f>+Español!D365</f>
        <v>-</v>
      </c>
      <c r="E365" s="58" t="str">
        <f>+Español!E365</f>
        <v>-</v>
      </c>
      <c r="F365" s="58" t="str">
        <f>+Español!F365</f>
        <v>-</v>
      </c>
      <c r="G365" s="58" t="str">
        <f>+Español!G365</f>
        <v>-</v>
      </c>
      <c r="H365" s="58" t="str">
        <f>+Español!H365</f>
        <v>-</v>
      </c>
      <c r="I365" s="68"/>
      <c r="J365" s="63"/>
    </row>
    <row r="366" spans="2:10" ht="17.25" customHeight="1" x14ac:dyDescent="0.2">
      <c r="B366" s="53">
        <f>+Español!B366</f>
        <v>43118</v>
      </c>
      <c r="C366" s="55" t="str">
        <f>+Español!C366</f>
        <v>NO</v>
      </c>
      <c r="D366" s="31" t="str">
        <f>+Español!D366</f>
        <v>-</v>
      </c>
      <c r="E366" s="58" t="str">
        <f>+Español!E366</f>
        <v>-</v>
      </c>
      <c r="F366" s="58" t="str">
        <f>+Español!F366</f>
        <v>-</v>
      </c>
      <c r="G366" s="58" t="str">
        <f>+Español!G366</f>
        <v>-</v>
      </c>
      <c r="H366" s="58" t="str">
        <f>+Español!H366</f>
        <v>-</v>
      </c>
      <c r="I366" s="68"/>
      <c r="J366" s="63"/>
    </row>
    <row r="367" spans="2:10" ht="17.25" customHeight="1" x14ac:dyDescent="0.2">
      <c r="B367" s="53">
        <f>+Español!B367</f>
        <v>43117</v>
      </c>
      <c r="C367" s="55" t="str">
        <f>+Español!C367</f>
        <v>NO</v>
      </c>
      <c r="D367" s="31" t="str">
        <f>+Español!D367</f>
        <v>-</v>
      </c>
      <c r="E367" s="58" t="str">
        <f>+Español!E367</f>
        <v>-</v>
      </c>
      <c r="F367" s="58" t="str">
        <f>+Español!F367</f>
        <v>-</v>
      </c>
      <c r="G367" s="58" t="str">
        <f>+Español!G367</f>
        <v>-</v>
      </c>
      <c r="H367" s="58" t="str">
        <f>+Español!H367</f>
        <v>-</v>
      </c>
      <c r="I367" s="68"/>
      <c r="J367" s="63"/>
    </row>
    <row r="368" spans="2:10" ht="17.25" customHeight="1" x14ac:dyDescent="0.2">
      <c r="B368" s="53">
        <f>+Español!B368</f>
        <v>43116</v>
      </c>
      <c r="C368" s="55" t="str">
        <f>+Español!C368</f>
        <v>NO</v>
      </c>
      <c r="D368" s="31" t="str">
        <f>+Español!D368</f>
        <v>-</v>
      </c>
      <c r="E368" s="58" t="str">
        <f>+Español!E368</f>
        <v>-</v>
      </c>
      <c r="F368" s="58" t="str">
        <f>+Español!F368</f>
        <v>-</v>
      </c>
      <c r="G368" s="58" t="str">
        <f>+Español!G368</f>
        <v>-</v>
      </c>
      <c r="H368" s="58" t="str">
        <f>+Español!H368</f>
        <v>-</v>
      </c>
      <c r="I368" s="68"/>
      <c r="J368" s="63"/>
    </row>
    <row r="369" spans="2:10" ht="17.25" customHeight="1" x14ac:dyDescent="0.2">
      <c r="B369" s="53">
        <f>+Español!B369</f>
        <v>43115</v>
      </c>
      <c r="C369" s="55" t="str">
        <f>+Español!C369</f>
        <v>NO</v>
      </c>
      <c r="D369" s="31" t="str">
        <f>+Español!D369</f>
        <v>-</v>
      </c>
      <c r="E369" s="58" t="str">
        <f>+Español!E369</f>
        <v>-</v>
      </c>
      <c r="F369" s="58" t="str">
        <f>+Español!F369</f>
        <v>-</v>
      </c>
      <c r="G369" s="58" t="str">
        <f>+Español!G369</f>
        <v>-</v>
      </c>
      <c r="H369" s="58" t="str">
        <f>+Español!H369</f>
        <v>-</v>
      </c>
      <c r="I369" s="68"/>
      <c r="J369" s="63"/>
    </row>
    <row r="370" spans="2:10" ht="102.75" customHeight="1" x14ac:dyDescent="0.2">
      <c r="B370" s="53">
        <f>+Español!B370</f>
        <v>43114</v>
      </c>
      <c r="C370" s="55" t="s">
        <v>23</v>
      </c>
      <c r="D370" s="31">
        <f>+Español!D370</f>
        <v>18270</v>
      </c>
      <c r="E370" s="58">
        <f>+Español!E370</f>
        <v>405594</v>
      </c>
      <c r="F370" s="58">
        <f>+Español!F370</f>
        <v>22.2</v>
      </c>
      <c r="G370" s="58">
        <f>+Español!G370</f>
        <v>22.2</v>
      </c>
      <c r="H370" s="58">
        <f>+Español!H370</f>
        <v>22.2</v>
      </c>
      <c r="I370" s="60" t="s">
        <v>24</v>
      </c>
      <c r="J370" s="61"/>
    </row>
    <row r="371" spans="2:10" ht="17.25" customHeight="1" x14ac:dyDescent="0.2">
      <c r="B371" s="53">
        <f>+Español!B371</f>
        <v>43113</v>
      </c>
      <c r="C371" s="55" t="str">
        <f>+Español!C371</f>
        <v>NO</v>
      </c>
      <c r="D371" s="31" t="str">
        <f>+Español!D371</f>
        <v>-</v>
      </c>
      <c r="E371" s="58" t="str">
        <f>+Español!E371</f>
        <v>-</v>
      </c>
      <c r="F371" s="58" t="str">
        <f>+Español!F371</f>
        <v>-</v>
      </c>
      <c r="G371" s="58" t="str">
        <f>+Español!G371</f>
        <v>-</v>
      </c>
      <c r="H371" s="58" t="str">
        <f>+Español!H371</f>
        <v>-</v>
      </c>
      <c r="I371" s="68"/>
      <c r="J371" s="63"/>
    </row>
    <row r="372" spans="2:10" ht="17.25" customHeight="1" x14ac:dyDescent="0.2">
      <c r="B372" s="53">
        <f>+Español!B372</f>
        <v>43112</v>
      </c>
      <c r="C372" s="55" t="str">
        <f>+Español!C372</f>
        <v>NO</v>
      </c>
      <c r="D372" s="31" t="str">
        <f>+Español!D372</f>
        <v>-</v>
      </c>
      <c r="E372" s="58" t="str">
        <f>+Español!E372</f>
        <v>-</v>
      </c>
      <c r="F372" s="58" t="str">
        <f>+Español!F372</f>
        <v>-</v>
      </c>
      <c r="G372" s="58" t="str">
        <f>+Español!G372</f>
        <v>-</v>
      </c>
      <c r="H372" s="58" t="str">
        <f>+Español!H372</f>
        <v>-</v>
      </c>
      <c r="I372" s="68"/>
      <c r="J372" s="63"/>
    </row>
    <row r="373" spans="2:10" ht="17.25" customHeight="1" x14ac:dyDescent="0.2">
      <c r="B373" s="53">
        <f>+Español!B373</f>
        <v>43111</v>
      </c>
      <c r="C373" s="55" t="str">
        <f>+Español!C373</f>
        <v>NO</v>
      </c>
      <c r="D373" s="31" t="str">
        <f>+Español!D373</f>
        <v>-</v>
      </c>
      <c r="E373" s="58" t="str">
        <f>+Español!E373</f>
        <v>-</v>
      </c>
      <c r="F373" s="58" t="str">
        <f>+Español!F373</f>
        <v>-</v>
      </c>
      <c r="G373" s="58" t="str">
        <f>+Español!G373</f>
        <v>-</v>
      </c>
      <c r="H373" s="58" t="str">
        <f>+Español!H373</f>
        <v>-</v>
      </c>
      <c r="I373" s="68"/>
      <c r="J373" s="63"/>
    </row>
    <row r="374" spans="2:10" ht="17.25" customHeight="1" x14ac:dyDescent="0.2">
      <c r="B374" s="53">
        <f>+Español!B374</f>
        <v>43110</v>
      </c>
      <c r="C374" s="55" t="str">
        <f>+Español!C374</f>
        <v>NO</v>
      </c>
      <c r="D374" s="31" t="str">
        <f>+Español!D374</f>
        <v>-</v>
      </c>
      <c r="E374" s="58" t="str">
        <f>+Español!E374</f>
        <v>-</v>
      </c>
      <c r="F374" s="58" t="str">
        <f>+Español!F374</f>
        <v>-</v>
      </c>
      <c r="G374" s="58" t="str">
        <f>+Español!G374</f>
        <v>-</v>
      </c>
      <c r="H374" s="58" t="str">
        <f>+Español!H374</f>
        <v>-</v>
      </c>
      <c r="I374" s="68"/>
      <c r="J374" s="63"/>
    </row>
    <row r="375" spans="2:10" ht="17.25" customHeight="1" x14ac:dyDescent="0.2">
      <c r="B375" s="53">
        <f>+Español!B375</f>
        <v>43109</v>
      </c>
      <c r="C375" s="55" t="str">
        <f>+Español!C375</f>
        <v>NO</v>
      </c>
      <c r="D375" s="31" t="str">
        <f>+Español!D375</f>
        <v>-</v>
      </c>
      <c r="E375" s="58" t="str">
        <f>+Español!E375</f>
        <v>-</v>
      </c>
      <c r="F375" s="58" t="str">
        <f>+Español!F375</f>
        <v>-</v>
      </c>
      <c r="G375" s="58" t="str">
        <f>+Español!G375</f>
        <v>-</v>
      </c>
      <c r="H375" s="58" t="str">
        <f>+Español!H375</f>
        <v>-</v>
      </c>
      <c r="I375" s="68"/>
      <c r="J375" s="63"/>
    </row>
    <row r="376" spans="2:10" ht="17.25" customHeight="1" x14ac:dyDescent="0.2">
      <c r="B376" s="53">
        <f>+Español!B376</f>
        <v>43108</v>
      </c>
      <c r="C376" s="55" t="str">
        <f>+Español!C376</f>
        <v>NO</v>
      </c>
      <c r="D376" s="31" t="str">
        <f>+Español!D376</f>
        <v>-</v>
      </c>
      <c r="E376" s="58" t="str">
        <f>+Español!E376</f>
        <v>-</v>
      </c>
      <c r="F376" s="58" t="str">
        <f>+Español!F376</f>
        <v>-</v>
      </c>
      <c r="G376" s="58" t="str">
        <f>+Español!G376</f>
        <v>-</v>
      </c>
      <c r="H376" s="58" t="str">
        <f>+Español!H376</f>
        <v>-</v>
      </c>
      <c r="I376" s="68"/>
      <c r="J376" s="63"/>
    </row>
    <row r="377" spans="2:10" ht="17.25" customHeight="1" x14ac:dyDescent="0.2">
      <c r="B377" s="53">
        <f>+Español!B377</f>
        <v>43107</v>
      </c>
      <c r="C377" s="55" t="str">
        <f>+Español!C377</f>
        <v>NO</v>
      </c>
      <c r="D377" s="31" t="str">
        <f>+Español!D377</f>
        <v>-</v>
      </c>
      <c r="E377" s="58" t="str">
        <f>+Español!E377</f>
        <v>-</v>
      </c>
      <c r="F377" s="58" t="str">
        <f>+Español!F377</f>
        <v>-</v>
      </c>
      <c r="G377" s="58" t="str">
        <f>+Español!G377</f>
        <v>-</v>
      </c>
      <c r="H377" s="58" t="str">
        <f>+Español!H377</f>
        <v>-</v>
      </c>
      <c r="I377" s="68"/>
      <c r="J377" s="63"/>
    </row>
    <row r="378" spans="2:10" ht="17.25" customHeight="1" x14ac:dyDescent="0.2">
      <c r="B378" s="53">
        <f>+Español!B378</f>
        <v>43106</v>
      </c>
      <c r="C378" s="55" t="str">
        <f>+Español!C378</f>
        <v>NO</v>
      </c>
      <c r="D378" s="31" t="str">
        <f>+Español!D378</f>
        <v>-</v>
      </c>
      <c r="E378" s="58" t="str">
        <f>+Español!E378</f>
        <v>-</v>
      </c>
      <c r="F378" s="58" t="str">
        <f>+Español!F378</f>
        <v>-</v>
      </c>
      <c r="G378" s="58" t="str">
        <f>+Español!G378</f>
        <v>-</v>
      </c>
      <c r="H378" s="58" t="str">
        <f>+Español!H378</f>
        <v>-</v>
      </c>
      <c r="I378" s="68"/>
      <c r="J378" s="63"/>
    </row>
    <row r="379" spans="2:10" ht="102.75" customHeight="1" x14ac:dyDescent="0.2">
      <c r="B379" s="53">
        <f>+Español!B379</f>
        <v>43105</v>
      </c>
      <c r="C379" s="55" t="s">
        <v>17</v>
      </c>
      <c r="D379" s="31">
        <f>+Español!D379</f>
        <v>-50938</v>
      </c>
      <c r="E379" s="58">
        <f>+Español!E379</f>
        <v>-1006328.6</v>
      </c>
      <c r="F379" s="58">
        <f>+Español!F379</f>
        <v>19.755950371039301</v>
      </c>
      <c r="G379" s="58">
        <f>+Español!G379</f>
        <v>19.25</v>
      </c>
      <c r="H379" s="58">
        <f>+Español!H379</f>
        <v>20</v>
      </c>
      <c r="I379" s="60" t="s">
        <v>24</v>
      </c>
      <c r="J379" s="61"/>
    </row>
    <row r="380" spans="2:10" ht="102.75" customHeight="1" x14ac:dyDescent="0.2">
      <c r="B380" s="53">
        <f>+Español!B380</f>
        <v>43104</v>
      </c>
      <c r="C380" s="55" t="s">
        <v>17</v>
      </c>
      <c r="D380" s="31">
        <f>+Español!D380</f>
        <v>-72000</v>
      </c>
      <c r="E380" s="58">
        <f>+Español!E380</f>
        <v>-1338795.3999999999</v>
      </c>
      <c r="F380" s="58">
        <f>+Español!F380</f>
        <v>18.594380555555553</v>
      </c>
      <c r="G380" s="58">
        <f>+Español!G380</f>
        <v>18.45</v>
      </c>
      <c r="H380" s="58">
        <f>+Español!H380</f>
        <v>19.350000000000001</v>
      </c>
      <c r="I380" s="60" t="s">
        <v>24</v>
      </c>
      <c r="J380" s="61"/>
    </row>
    <row r="381" spans="2:10" ht="102.75" customHeight="1" x14ac:dyDescent="0.2">
      <c r="B381" s="53">
        <f>+Español!B381</f>
        <v>43103</v>
      </c>
      <c r="C381" s="55" t="s">
        <v>17</v>
      </c>
      <c r="D381" s="31">
        <f>+Español!D381</f>
        <v>-40115</v>
      </c>
      <c r="E381" s="58">
        <f>+Español!E381</f>
        <v>-806282.8</v>
      </c>
      <c r="F381" s="58">
        <f>+Español!F381</f>
        <v>20.099284556898915</v>
      </c>
      <c r="G381" s="58">
        <f>+Español!G381</f>
        <v>19.3</v>
      </c>
      <c r="H381" s="58">
        <f>+Español!H381</f>
        <v>21.2</v>
      </c>
      <c r="I381" s="60" t="s">
        <v>25</v>
      </c>
      <c r="J381" s="61"/>
    </row>
    <row r="382" spans="2:10" ht="102.75" customHeight="1" x14ac:dyDescent="0.2">
      <c r="B382" s="53">
        <f>+Español!B382</f>
        <v>43102</v>
      </c>
      <c r="C382" s="55" t="s">
        <v>17</v>
      </c>
      <c r="D382" s="31">
        <f>+Español!D382</f>
        <v>-13163</v>
      </c>
      <c r="E382" s="58">
        <f>+Español!E382</f>
        <v>-291634.90000000002</v>
      </c>
      <c r="F382" s="58">
        <f>+Español!F382</f>
        <v>22.155656005469879</v>
      </c>
      <c r="G382" s="58">
        <f>+Español!G382</f>
        <v>21.65</v>
      </c>
      <c r="H382" s="58">
        <f>+Español!H382</f>
        <v>22.6</v>
      </c>
      <c r="I382" s="60" t="s">
        <v>24</v>
      </c>
      <c r="J382" s="61"/>
    </row>
    <row r="383" spans="2:10" ht="36" customHeight="1" thickBot="1" x14ac:dyDescent="0.25">
      <c r="B383" s="54">
        <f>+Español!B383</f>
        <v>43101</v>
      </c>
      <c r="C383" s="56" t="str">
        <f>+Español!C383</f>
        <v>NO</v>
      </c>
      <c r="D383" s="57" t="str">
        <f>+Español!D383</f>
        <v>-</v>
      </c>
      <c r="E383" s="59" t="str">
        <f>+Español!E383</f>
        <v>-</v>
      </c>
      <c r="F383" s="59" t="str">
        <f>+Español!F383</f>
        <v>-</v>
      </c>
      <c r="G383" s="59" t="str">
        <f>+Español!G383</f>
        <v>-</v>
      </c>
      <c r="H383" s="59" t="str">
        <f>+Español!H383</f>
        <v>-</v>
      </c>
      <c r="I383" s="69"/>
      <c r="J383" s="65"/>
    </row>
    <row r="385" spans="2:10" ht="15" x14ac:dyDescent="0.2">
      <c r="B385" s="12" t="s">
        <v>5</v>
      </c>
      <c r="C385" s="36"/>
      <c r="D385" s="36"/>
      <c r="E385" s="36"/>
      <c r="F385" s="36"/>
      <c r="G385" s="36"/>
      <c r="H385" s="36"/>
      <c r="I385" s="139">
        <f ca="1">J8</f>
        <v>43528</v>
      </c>
      <c r="J385" s="139"/>
    </row>
    <row r="386" spans="2:10" x14ac:dyDescent="0.2">
      <c r="B386" s="12" t="s">
        <v>22</v>
      </c>
      <c r="C386" s="6"/>
      <c r="D386" s="6"/>
      <c r="E386" s="6"/>
      <c r="F386" s="6"/>
      <c r="G386" s="6"/>
      <c r="H386" s="6"/>
      <c r="I386" s="133"/>
    </row>
    <row r="387" spans="2:10" x14ac:dyDescent="0.2">
      <c r="B387" s="16" t="s">
        <v>21</v>
      </c>
      <c r="C387" s="5"/>
      <c r="D387" s="17"/>
      <c r="E387" s="17"/>
      <c r="F387" s="17"/>
      <c r="G387" s="17"/>
      <c r="H387" s="17"/>
      <c r="I387" s="133"/>
    </row>
  </sheetData>
  <mergeCells count="91">
    <mergeCell ref="I380:J380"/>
    <mergeCell ref="I381:J381"/>
    <mergeCell ref="I382:J382"/>
    <mergeCell ref="I385:J385"/>
    <mergeCell ref="I379:J379"/>
    <mergeCell ref="I370:J370"/>
    <mergeCell ref="I363:J363"/>
    <mergeCell ref="I364:J364"/>
    <mergeCell ref="I361:J361"/>
    <mergeCell ref="I355:J355"/>
    <mergeCell ref="I347:J347"/>
    <mergeCell ref="I332:J332"/>
    <mergeCell ref="I335:J335"/>
    <mergeCell ref="I336:J336"/>
    <mergeCell ref="I337:J337"/>
    <mergeCell ref="I325:J325"/>
    <mergeCell ref="I304:J304"/>
    <mergeCell ref="I296:J296"/>
    <mergeCell ref="I299:J299"/>
    <mergeCell ref="I294:J294"/>
    <mergeCell ref="I295:J295"/>
    <mergeCell ref="I284:J284"/>
    <mergeCell ref="I285:J285"/>
    <mergeCell ref="I282:J282"/>
    <mergeCell ref="I283:J283"/>
    <mergeCell ref="I272:J272"/>
    <mergeCell ref="I268:J268"/>
    <mergeCell ref="I259:J259"/>
    <mergeCell ref="I236:J236"/>
    <mergeCell ref="I237:J237"/>
    <mergeCell ref="I238:J238"/>
    <mergeCell ref="I239:J239"/>
    <mergeCell ref="I230:J230"/>
    <mergeCell ref="I235:J235"/>
    <mergeCell ref="I227:J227"/>
    <mergeCell ref="I214:J214"/>
    <mergeCell ref="I216:J216"/>
    <mergeCell ref="I208:J208"/>
    <mergeCell ref="I209:J209"/>
    <mergeCell ref="I211:J211"/>
    <mergeCell ref="I203:J203"/>
    <mergeCell ref="I205:J205"/>
    <mergeCell ref="I199:J199"/>
    <mergeCell ref="I182:J182"/>
    <mergeCell ref="I181:J181"/>
    <mergeCell ref="I171:J171"/>
    <mergeCell ref="I172:J172"/>
    <mergeCell ref="I175:J175"/>
    <mergeCell ref="I164:J164"/>
    <mergeCell ref="I165:J165"/>
    <mergeCell ref="I158:J158"/>
    <mergeCell ref="I161:J161"/>
    <mergeCell ref="I162:J162"/>
    <mergeCell ref="I163:J163"/>
    <mergeCell ref="I154:J154"/>
    <mergeCell ref="I151:J151"/>
    <mergeCell ref="I129:J129"/>
    <mergeCell ref="I131:J131"/>
    <mergeCell ref="I125:J125"/>
    <mergeCell ref="I126:J126"/>
    <mergeCell ref="I110:J110"/>
    <mergeCell ref="I111:J111"/>
    <mergeCell ref="I112:J112"/>
    <mergeCell ref="I114:J114"/>
    <mergeCell ref="I108:J108"/>
    <mergeCell ref="I109:J109"/>
    <mergeCell ref="I98:J98"/>
    <mergeCell ref="I99:J99"/>
    <mergeCell ref="I101:J101"/>
    <mergeCell ref="I92:J92"/>
    <mergeCell ref="I93:J93"/>
    <mergeCell ref="I87:J87"/>
    <mergeCell ref="I88:J88"/>
    <mergeCell ref="I80:J80"/>
    <mergeCell ref="I81:J81"/>
    <mergeCell ref="I63:J63"/>
    <mergeCell ref="I41:J41"/>
    <mergeCell ref="I42:J42"/>
    <mergeCell ref="I43:J43"/>
    <mergeCell ref="I26:J26"/>
    <mergeCell ref="I27:J27"/>
    <mergeCell ref="I28:J28"/>
    <mergeCell ref="I22:J22"/>
    <mergeCell ref="I23:J23"/>
    <mergeCell ref="I24:J24"/>
    <mergeCell ref="I25:J25"/>
    <mergeCell ref="B3:J3"/>
    <mergeCell ref="B10:J10"/>
    <mergeCell ref="B12:E12"/>
    <mergeCell ref="G12:J12"/>
    <mergeCell ref="I18:J18"/>
  </mergeCells>
  <hyperlinks>
    <hyperlink ref="B387" r:id="rId1"/>
  </hyperlinks>
  <pageMargins left="0.70866141732283472" right="0.70866141732283472" top="0.74803149606299213" bottom="0.74803149606299213" header="0.31496062992125984" footer="0.31496062992125984"/>
  <pageSetup paperSize="9" scale="70"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16588C72DBC964485F42D4EDD8AD866" ma:contentTypeVersion="14" ma:contentTypeDescription="Crear nuevo documento." ma:contentTypeScope="" ma:versionID="6d8e0ecfa93aa6af6dc40c3ad5595f52">
  <xsd:schema xmlns:xsd="http://www.w3.org/2001/XMLSchema" xmlns:xs="http://www.w3.org/2001/XMLSchema" xmlns:p="http://schemas.microsoft.com/office/2006/metadata/properties" xmlns:ns2="bba69b10-c497-49d2-86d6-0a2ff252843f" xmlns:ns3="1d5b5c73-de20-4e04-9cd3-394e24e35ef5" targetNamespace="http://schemas.microsoft.com/office/2006/metadata/properties" ma:root="true" ma:fieldsID="890a279525631331559bb965ba193a70" ns2:_="" ns3:_="">
    <xsd:import namespace="bba69b10-c497-49d2-86d6-0a2ff252843f"/>
    <xsd:import namespace="1d5b5c73-de20-4e04-9cd3-394e24e35ef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a69b10-c497-49d2-86d6-0a2ff25284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Etiquetas de imagen" ma:readOnly="false" ma:fieldId="{5cf76f15-5ced-4ddc-b409-7134ff3c332f}" ma:taxonomyMulti="true" ma:sspId="63893423-6642-4e46-86c7-65b14e417b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d5b5c73-de20-4e04-9cd3-394e24e35ef5"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86f7f7d-04f4-4bf3-8b5c-d75d5fa7429a}" ma:internalName="TaxCatchAll" ma:showField="CatchAllData" ma:web="1d5b5c73-de20-4e04-9cd3-394e24e35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ba69b10-c497-49d2-86d6-0a2ff252843f">
      <Terms xmlns="http://schemas.microsoft.com/office/infopath/2007/PartnerControls"/>
    </lcf76f155ced4ddcb4097134ff3c332f>
    <TaxCatchAll xmlns="1d5b5c73-de20-4e04-9cd3-394e24e35ef5" xsi:nil="true"/>
  </documentManagement>
</p:properties>
</file>

<file path=customXml/itemProps1.xml><?xml version="1.0" encoding="utf-8"?>
<ds:datastoreItem xmlns:ds="http://schemas.openxmlformats.org/officeDocument/2006/customXml" ds:itemID="{B7CA3862-83EA-472F-AA8E-37E3ED4C8CEB}"/>
</file>

<file path=customXml/itemProps2.xml><?xml version="1.0" encoding="utf-8"?>
<ds:datastoreItem xmlns:ds="http://schemas.openxmlformats.org/officeDocument/2006/customXml" ds:itemID="{8D3B1D7E-A1FB-49ED-8885-BDFA5A72C625}"/>
</file>

<file path=customXml/itemProps3.xml><?xml version="1.0" encoding="utf-8"?>
<ds:datastoreItem xmlns:ds="http://schemas.openxmlformats.org/officeDocument/2006/customXml" ds:itemID="{6DC270B0-0FD9-4FE2-B0AA-F91F396A3B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Español</vt:lpstr>
      <vt:lpstr>English</vt:lpstr>
      <vt:lpstr>English!Área_de_impresión</vt:lpstr>
      <vt:lpstr>Español!Área_de_impresión</vt:lpstr>
    </vt:vector>
  </TitlesOfParts>
  <Company>Enagas GTS S.A.U.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Programa semanal de estimaciones de necesidades diarias de gas de operación</dc:title>
  <dc:creator>Hidalgo Tejero, Ana Maria</dc:creator>
  <cp:lastModifiedBy>DGOS.MO.BEC.6</cp:lastModifiedBy>
  <cp:lastPrinted>2016-01-05T11:41:01Z</cp:lastPrinted>
  <dcterms:created xsi:type="dcterms:W3CDTF">2007-10-04T06:50:16Z</dcterms:created>
  <dcterms:modified xsi:type="dcterms:W3CDTF">2019-03-04T12:38:36Z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0x010100916588C72DBC964485F42D4EDD8AD866</vt:lpwstr>
  </property>
</Properties>
</file>